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izuka\Desktop\履歴・業績書式（埼玉女子短期大学）\"/>
    </mc:Choice>
  </mc:AlternateContent>
  <bookViews>
    <workbookView xWindow="0" yWindow="0" windowWidth="13845" windowHeight="11505" tabRatio="599" activeTab="2"/>
  </bookViews>
  <sheets>
    <sheet name="記入要領" sheetId="7" r:id="rId1"/>
    <sheet name="履歴書" sheetId="1" r:id="rId2"/>
    <sheet name="教育研究業績書" sheetId="5" r:id="rId3"/>
    <sheet name="和暦―西暦" sheetId="2" r:id="rId4"/>
  </sheets>
  <definedNames>
    <definedName name="_xlnm.Print_Area" localSheetId="0">記入要領!$A$1:$C$53</definedName>
    <definedName name="_xlnm.Print_Area" localSheetId="1">履歴書!$A$1:$AF$113</definedName>
  </definedNames>
  <calcPr calcId="162913"/>
</workbook>
</file>

<file path=xl/calcChain.xml><?xml version="1.0" encoding="utf-8"?>
<calcChain xmlns="http://schemas.openxmlformats.org/spreadsheetml/2006/main">
  <c r="Q5" i="5" l="1"/>
  <c r="C40" i="1"/>
  <c r="F39" i="1"/>
  <c r="Y43" i="1"/>
  <c r="E40" i="1"/>
  <c r="D40" i="1"/>
  <c r="F51" i="1"/>
  <c r="E51" i="1"/>
  <c r="D51" i="1"/>
  <c r="F50" i="1"/>
  <c r="E50" i="1"/>
  <c r="D50" i="1"/>
  <c r="F49" i="1"/>
  <c r="E49" i="1"/>
  <c r="D49" i="1"/>
  <c r="F48" i="1"/>
  <c r="E48" i="1"/>
  <c r="D48" i="1"/>
  <c r="D47" i="1"/>
  <c r="L58" i="5"/>
  <c r="J67" i="5"/>
  <c r="J65" i="5"/>
  <c r="J63" i="5"/>
  <c r="J61" i="5"/>
  <c r="J59" i="5"/>
  <c r="J57" i="5"/>
  <c r="J55" i="5"/>
  <c r="J53" i="5"/>
  <c r="J51" i="5"/>
  <c r="J49" i="5"/>
  <c r="J46" i="5"/>
  <c r="J44" i="5"/>
  <c r="J42" i="5"/>
  <c r="J36" i="5"/>
  <c r="J34" i="5"/>
  <c r="K28" i="5"/>
  <c r="K26" i="5"/>
  <c r="K24" i="5"/>
  <c r="K20" i="5"/>
  <c r="K18" i="5"/>
  <c r="K16" i="5"/>
  <c r="K14" i="5"/>
  <c r="K12" i="5"/>
  <c r="G5" i="1"/>
  <c r="E95" i="1" l="1"/>
  <c r="D95" i="1"/>
  <c r="C95" i="1"/>
  <c r="E94" i="1"/>
  <c r="D94" i="1"/>
  <c r="C94" i="1"/>
  <c r="E93" i="1"/>
  <c r="D93" i="1"/>
  <c r="C93" i="1"/>
  <c r="E92" i="1"/>
  <c r="D92" i="1"/>
  <c r="C92" i="1"/>
  <c r="E91" i="1"/>
  <c r="D91" i="1"/>
  <c r="C91" i="1"/>
  <c r="E88" i="1"/>
  <c r="D88" i="1"/>
  <c r="C88" i="1"/>
  <c r="E87" i="1"/>
  <c r="D87" i="1"/>
  <c r="C87" i="1"/>
  <c r="E86" i="1"/>
  <c r="D86" i="1"/>
  <c r="C86" i="1"/>
  <c r="E85" i="1"/>
  <c r="D85" i="1"/>
  <c r="C85" i="1"/>
  <c r="E84" i="1"/>
  <c r="D84" i="1"/>
  <c r="C84" i="1"/>
  <c r="E83" i="1"/>
  <c r="D83" i="1"/>
  <c r="C83"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2" i="1"/>
  <c r="D62" i="1"/>
  <c r="C62" i="1"/>
  <c r="E61" i="1"/>
  <c r="D61" i="1"/>
  <c r="C61" i="1"/>
  <c r="E60" i="1"/>
  <c r="D60" i="1"/>
  <c r="C60" i="1"/>
  <c r="E59" i="1"/>
  <c r="D59" i="1"/>
  <c r="C59" i="1"/>
  <c r="E58" i="1"/>
  <c r="D58" i="1"/>
  <c r="C58" i="1"/>
  <c r="E57" i="1"/>
  <c r="D57" i="1"/>
  <c r="C57" i="1"/>
  <c r="E56" i="1"/>
  <c r="D56" i="1"/>
  <c r="C56" i="1"/>
  <c r="E55" i="1"/>
  <c r="D55" i="1"/>
  <c r="C55" i="1"/>
  <c r="C54" i="1"/>
  <c r="E37" i="1"/>
  <c r="D37" i="1"/>
  <c r="C37" i="1"/>
  <c r="E36" i="1"/>
  <c r="D36" i="1"/>
  <c r="C36" i="1"/>
  <c r="E35" i="1"/>
  <c r="D35" i="1"/>
  <c r="C35" i="1"/>
  <c r="E34" i="1"/>
  <c r="D34" i="1"/>
  <c r="C34" i="1"/>
  <c r="E33" i="1"/>
  <c r="D33" i="1"/>
  <c r="C33" i="1"/>
  <c r="E32" i="1"/>
  <c r="D32" i="1"/>
  <c r="C32" i="1"/>
  <c r="E31" i="1"/>
  <c r="D31" i="1"/>
  <c r="C31" i="1"/>
  <c r="E30" i="1"/>
  <c r="D30" i="1"/>
  <c r="C30" i="1"/>
  <c r="E28" i="1"/>
  <c r="D28" i="1"/>
  <c r="C28" i="1"/>
  <c r="C29" i="1"/>
  <c r="AA43" i="1" l="1"/>
  <c r="Z43" i="1"/>
  <c r="AB42" i="1"/>
  <c r="E54" i="1" l="1"/>
  <c r="D54" i="1"/>
  <c r="F47" i="1"/>
  <c r="E47" i="1"/>
  <c r="E29" i="1" l="1"/>
  <c r="D29" i="1"/>
  <c r="O12" i="5" l="1"/>
  <c r="O14" i="5"/>
  <c r="O16" i="5"/>
  <c r="O18" i="5"/>
  <c r="O20" i="5"/>
  <c r="O24" i="5"/>
  <c r="O26" i="5"/>
  <c r="O28" i="5"/>
  <c r="L33" i="5"/>
  <c r="N33" i="5"/>
  <c r="L35" i="5"/>
  <c r="N35" i="5"/>
  <c r="L41" i="5"/>
  <c r="N41" i="5"/>
  <c r="L43" i="5"/>
  <c r="N43" i="5"/>
  <c r="L45" i="5"/>
  <c r="N45" i="5"/>
  <c r="L48" i="5"/>
  <c r="N48" i="5"/>
  <c r="L50" i="5"/>
  <c r="N50" i="5"/>
  <c r="L52" i="5"/>
  <c r="N52" i="5"/>
  <c r="L54" i="5"/>
  <c r="N54" i="5"/>
  <c r="L56" i="5"/>
  <c r="N56" i="5"/>
  <c r="N58" i="5"/>
  <c r="L60" i="5"/>
  <c r="N60" i="5"/>
  <c r="L62" i="5"/>
  <c r="N62" i="5"/>
  <c r="L64" i="5"/>
  <c r="N64" i="5"/>
  <c r="L66" i="5"/>
  <c r="N66" i="5"/>
  <c r="G28" i="1"/>
  <c r="G29" i="1"/>
  <c r="G30" i="1"/>
  <c r="G31" i="1"/>
  <c r="G32" i="1"/>
  <c r="G33" i="1"/>
  <c r="G34" i="1"/>
  <c r="G35" i="1"/>
  <c r="G36" i="1"/>
  <c r="G37" i="1"/>
  <c r="H39" i="1"/>
  <c r="J39" i="1"/>
  <c r="AD42" i="1"/>
  <c r="AF42" i="1"/>
  <c r="H47" i="1"/>
  <c r="J47" i="1"/>
  <c r="H48" i="1"/>
  <c r="J48" i="1"/>
  <c r="H49" i="1"/>
  <c r="J49" i="1"/>
  <c r="H50" i="1"/>
  <c r="J50" i="1"/>
  <c r="H51" i="1"/>
  <c r="J51" i="1"/>
  <c r="G54" i="1"/>
  <c r="G55" i="1"/>
  <c r="G56" i="1"/>
  <c r="G57" i="1"/>
  <c r="G58" i="1"/>
  <c r="G59" i="1"/>
  <c r="G60" i="1"/>
  <c r="G61" i="1"/>
  <c r="G62" i="1"/>
  <c r="G65" i="1"/>
  <c r="G66" i="1"/>
  <c r="G67" i="1"/>
  <c r="G68" i="1"/>
  <c r="G69" i="1"/>
  <c r="G70" i="1"/>
  <c r="G71" i="1"/>
  <c r="G72" i="1"/>
  <c r="G73" i="1"/>
  <c r="G74" i="1"/>
  <c r="G83" i="1"/>
  <c r="G84" i="1"/>
  <c r="G85" i="1"/>
  <c r="G86" i="1"/>
  <c r="G87" i="1"/>
  <c r="G88" i="1"/>
  <c r="G91" i="1"/>
  <c r="G92" i="1"/>
  <c r="G93" i="1"/>
  <c r="G94" i="1"/>
  <c r="G95" i="1"/>
  <c r="AC100" i="1"/>
  <c r="AC101" i="1"/>
  <c r="AC102" i="1"/>
  <c r="AC103" i="1"/>
  <c r="AC104" i="1"/>
  <c r="AC109" i="1"/>
  <c r="AC110" i="1"/>
  <c r="AC111" i="1"/>
  <c r="AC112" i="1"/>
  <c r="AC113" i="1"/>
</calcChain>
</file>

<file path=xl/comments1.xml><?xml version="1.0" encoding="utf-8"?>
<comments xmlns="http://schemas.openxmlformats.org/spreadsheetml/2006/main">
  <authors>
    <author>戸板女子短期大学</author>
    <author>takayama</author>
    <author>User</author>
  </authors>
  <commentList>
    <comment ref="O3" authorId="0" shapeId="0">
      <text>
        <r>
          <rPr>
            <b/>
            <sz val="9"/>
            <color indexed="81"/>
            <rFont val="ＭＳ Ｐゴシック"/>
            <family val="3"/>
            <charset val="128"/>
          </rPr>
          <t>旧姓等の通称名を使用している場合は括弧内に併記してください。</t>
        </r>
        <r>
          <rPr>
            <sz val="9"/>
            <color indexed="81"/>
            <rFont val="ＭＳ Ｐゴシック"/>
            <family val="3"/>
            <charset val="128"/>
          </rPr>
          <t xml:space="preserve">
</t>
        </r>
      </text>
    </comment>
    <comment ref="O4" authorId="0" shapeId="0">
      <text>
        <r>
          <rPr>
            <b/>
            <sz val="9"/>
            <color indexed="81"/>
            <rFont val="ＭＳ Ｐゴシック"/>
            <family val="3"/>
            <charset val="128"/>
          </rPr>
          <t>旧姓等の通称名を使用している場合は括弧内に併記してください。</t>
        </r>
        <r>
          <rPr>
            <sz val="9"/>
            <color indexed="81"/>
            <rFont val="ＭＳ Ｐゴシック"/>
            <family val="3"/>
            <charset val="128"/>
          </rPr>
          <t xml:space="preserve">
</t>
        </r>
      </text>
    </comment>
    <comment ref="E5" authorId="0" shapeId="0">
      <text>
        <r>
          <rPr>
            <b/>
            <sz val="9"/>
            <color indexed="81"/>
            <rFont val="ＭＳ Ｐゴシック"/>
            <family val="3"/>
            <charset val="128"/>
          </rPr>
          <t>西暦で入力してください。（数字は半角）　例：2019</t>
        </r>
      </text>
    </comment>
    <comment ref="E11" authorId="1" shapeId="0">
      <text>
        <r>
          <rPr>
            <b/>
            <sz val="9"/>
            <color indexed="81"/>
            <rFont val="ＭＳ Ｐゴシック"/>
            <family val="3"/>
            <charset val="128"/>
          </rPr>
          <t>ﾊｲﾊﾟｰﾘﾝｸを外すためには、入力後「元に戻す」ボタンを押してください。</t>
        </r>
        <r>
          <rPr>
            <sz val="9"/>
            <color indexed="81"/>
            <rFont val="ＭＳ Ｐゴシック"/>
            <family val="3"/>
            <charset val="128"/>
          </rPr>
          <t xml:space="preserve">
</t>
        </r>
      </text>
    </comment>
    <comment ref="A28" authorId="0" shapeId="0">
      <text>
        <r>
          <rPr>
            <b/>
            <sz val="9"/>
            <color indexed="81"/>
            <rFont val="ＭＳ Ｐゴシック"/>
            <family val="3"/>
            <charset val="128"/>
          </rPr>
          <t>西暦で入力してください。（数字は半角）　例：2019</t>
        </r>
      </text>
    </comment>
    <comment ref="H28"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29"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0"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1"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2"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3"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4"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5"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6"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7"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C39" authorId="0" shapeId="0">
      <text>
        <r>
          <rPr>
            <b/>
            <sz val="9"/>
            <color indexed="81"/>
            <rFont val="ＭＳ Ｐゴシック"/>
            <family val="3"/>
            <charset val="128"/>
          </rPr>
          <t>西暦で入力してください。（数字は半角）　例：2019</t>
        </r>
      </text>
    </comment>
    <comment ref="A42" authorId="2" shapeId="0">
      <text>
        <r>
          <rPr>
            <b/>
            <sz val="10"/>
            <color indexed="81"/>
            <rFont val="ＭＳ Ｐゴシック"/>
            <family val="3"/>
            <charset val="128"/>
          </rPr>
          <t>付記された専攻分野の名称を併記してください。
外国の大学等の場合は、アルファベットと日本語（カタカナ）表記を併記してください。</t>
        </r>
      </text>
    </comment>
    <comment ref="K42" authorId="2" shapeId="0">
      <text>
        <r>
          <rPr>
            <b/>
            <sz val="10"/>
            <color indexed="81"/>
            <rFont val="ＭＳ Ｐゴシック"/>
            <family val="3"/>
            <charset val="128"/>
          </rPr>
          <t>外国の大学等の場合は、アルファベットと日本語表記（カタカナ）を併記し、国名を記載してください。</t>
        </r>
        <r>
          <rPr>
            <sz val="10"/>
            <color indexed="81"/>
            <rFont val="ＭＳ Ｐゴシック"/>
            <family val="3"/>
            <charset val="128"/>
          </rPr>
          <t xml:space="preserve">
</t>
        </r>
      </text>
    </comment>
    <comment ref="Y42" authorId="0" shapeId="0">
      <text>
        <r>
          <rPr>
            <b/>
            <sz val="9"/>
            <color indexed="81"/>
            <rFont val="ＭＳ Ｐゴシック"/>
            <family val="3"/>
            <charset val="128"/>
          </rPr>
          <t>西暦で入力してください。（数字は半角）　例：2019</t>
        </r>
      </text>
    </comment>
    <comment ref="A45" authorId="2" shapeId="0">
      <text>
        <r>
          <rPr>
            <b/>
            <sz val="10"/>
            <color indexed="81"/>
            <rFont val="ＭＳ Ｐゴシック"/>
            <family val="3"/>
            <charset val="128"/>
          </rPr>
          <t>外国の大学等の場合は、アルファベットと日本語表記（カタカナ）を併記してください。</t>
        </r>
      </text>
    </comment>
    <comment ref="B47" authorId="0" shapeId="0">
      <text>
        <r>
          <rPr>
            <b/>
            <sz val="9"/>
            <color indexed="81"/>
            <rFont val="ＭＳ Ｐゴシック"/>
            <family val="3"/>
            <charset val="128"/>
          </rPr>
          <t>西暦で入力してください。（数字は半角）　例：2019</t>
        </r>
      </text>
    </comment>
    <comment ref="K47"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text>
    </comment>
    <comment ref="K48"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K49"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K50"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K51"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A54" authorId="0" shapeId="0">
      <text>
        <r>
          <rPr>
            <b/>
            <sz val="9"/>
            <color indexed="81"/>
            <rFont val="ＭＳ Ｐゴシック"/>
            <family val="3"/>
            <charset val="128"/>
          </rPr>
          <t>西暦で入力してください。（数字は半角）　例：2019</t>
        </r>
      </text>
    </comment>
    <comment ref="H54" authorId="2" shapeId="0">
      <text>
        <r>
          <rPr>
            <b/>
            <sz val="10"/>
            <color indexed="81"/>
            <rFont val="ＭＳ Ｐゴシック"/>
            <family val="3"/>
            <charset val="128"/>
          </rPr>
          <t>外国における経歴は、アルファベットと日本語表記（カタカナ）を併記し、国名を記載してください。</t>
        </r>
      </text>
    </comment>
    <comment ref="H55"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6"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7"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8"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9"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0"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1"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2"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5" authorId="2" shapeId="0">
      <text>
        <r>
          <rPr>
            <b/>
            <sz val="10"/>
            <color indexed="81"/>
            <rFont val="ＭＳ Ｐゴシック"/>
            <family val="3"/>
            <charset val="128"/>
          </rPr>
          <t>外国における経歴は、アルファベットと日本語表記（カタカナ）を併記し、国名を記載してください。</t>
        </r>
      </text>
    </comment>
    <comment ref="H66"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7"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8"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9"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0"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1"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2"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3"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4"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A83" authorId="0" shapeId="0">
      <text>
        <r>
          <rPr>
            <b/>
            <sz val="9"/>
            <color indexed="81"/>
            <rFont val="ＭＳ Ｐゴシック"/>
            <family val="3"/>
            <charset val="128"/>
          </rPr>
          <t>西暦で入力してください。（数字は半角）　例：2019</t>
        </r>
      </text>
    </comment>
    <comment ref="A91" authorId="0" shapeId="0">
      <text>
        <r>
          <rPr>
            <b/>
            <sz val="9"/>
            <color indexed="81"/>
            <rFont val="ＭＳ Ｐゴシック"/>
            <family val="3"/>
            <charset val="128"/>
          </rPr>
          <t>西暦で入力してください。（数字は半角）　例：2019</t>
        </r>
      </text>
    </comment>
  </commentList>
</comments>
</file>

<file path=xl/comments2.xml><?xml version="1.0" encoding="utf-8"?>
<comments xmlns="http://schemas.openxmlformats.org/spreadsheetml/2006/main">
  <authors>
    <author>戸板女子短期大学</author>
    <author>user1</author>
    <author>User</author>
  </authors>
  <commentList>
    <comment ref="I12" authorId="0" shapeId="0">
      <text>
        <r>
          <rPr>
            <b/>
            <sz val="9"/>
            <color indexed="81"/>
            <rFont val="ＭＳ Ｐゴシック"/>
            <family val="3"/>
            <charset val="128"/>
          </rPr>
          <t>西暦で入力してください。（数字は半角）
例：2019</t>
        </r>
      </text>
    </comment>
    <comment ref="P12" authorId="1" shapeId="0">
      <text>
        <r>
          <rPr>
            <b/>
            <sz val="9"/>
            <color indexed="81"/>
            <rFont val="ＭＳ Ｐゴシック"/>
            <family val="3"/>
            <charset val="128"/>
          </rPr>
          <t>例：授業外における学習を促進する取り組み、授業内容のインターネット上での公開、司法研修所等の教育機関における教育経験等</t>
        </r>
      </text>
    </comment>
    <comment ref="P14" authorId="1" shapeId="0">
      <text>
        <r>
          <rPr>
            <b/>
            <sz val="9"/>
            <color indexed="81"/>
            <rFont val="ＭＳ Ｐゴシック"/>
            <family val="3"/>
            <charset val="128"/>
          </rPr>
          <t>例：授業や研修指導等で使用する著書、教材等</t>
        </r>
      </text>
    </comment>
    <comment ref="P16" authorId="1" shapeId="0">
      <text>
        <r>
          <rPr>
            <b/>
            <sz val="9"/>
            <color indexed="81"/>
            <rFont val="ＭＳ Ｐゴシック"/>
            <family val="3"/>
            <charset val="128"/>
          </rPr>
          <t>例：採用決定の際の評価、各大学における自己点検・評価、学生による授業評価、教員による相互評価等の結果</t>
        </r>
        <r>
          <rPr>
            <sz val="9"/>
            <color indexed="81"/>
            <rFont val="ＭＳ Ｐゴシック"/>
            <family val="3"/>
            <charset val="128"/>
          </rPr>
          <t xml:space="preserve">
</t>
        </r>
      </text>
    </comment>
    <comment ref="P18" authorId="2" shapeId="0">
      <text>
        <r>
          <rPr>
            <b/>
            <sz val="10"/>
            <color indexed="81"/>
            <rFont val="ＭＳ Ｐゴシック"/>
            <family val="3"/>
            <charset val="128"/>
          </rPr>
          <t>教員以外の職歴がある場合、大学から受け入れた実習生等に対する指導、職能団体の依頼による研修指導等、専門的な実務に関する教育・研修、大学の公開講座や社会教育講座における講師、シンポジウムにおける講演等を記載してください。</t>
        </r>
        <r>
          <rPr>
            <sz val="10"/>
            <color indexed="81"/>
            <rFont val="ＭＳ Ｐゴシック"/>
            <family val="3"/>
            <charset val="128"/>
          </rPr>
          <t xml:space="preserve">
</t>
        </r>
      </text>
    </comment>
    <comment ref="P20" authorId="1" shapeId="0">
      <text>
        <r>
          <rPr>
            <b/>
            <sz val="9"/>
            <color indexed="81"/>
            <rFont val="ＭＳ Ｐゴシック"/>
            <family val="3"/>
            <charset val="128"/>
          </rPr>
          <t>例：大学教育に関する団体等における活動、教育実績に対する表彰、国家試験問題の作成等</t>
        </r>
        <r>
          <rPr>
            <sz val="9"/>
            <color indexed="81"/>
            <rFont val="ＭＳ Ｐゴシック"/>
            <family val="3"/>
            <charset val="128"/>
          </rPr>
          <t xml:space="preserve">
</t>
        </r>
      </text>
    </comment>
    <comment ref="P24" authorId="1" shapeId="0">
      <text>
        <r>
          <rPr>
            <b/>
            <sz val="9"/>
            <color indexed="81"/>
            <rFont val="ＭＳ Ｐゴシック"/>
            <family val="3"/>
            <charset val="128"/>
          </rPr>
          <t>例：特許、実用新案等で担当予定授業科目に関連するもの</t>
        </r>
        <r>
          <rPr>
            <sz val="9"/>
            <color indexed="81"/>
            <rFont val="ＭＳ Ｐゴシック"/>
            <family val="3"/>
            <charset val="128"/>
          </rPr>
          <t xml:space="preserve">
</t>
        </r>
      </text>
    </comment>
    <comment ref="P26" authorId="2" shapeId="0">
      <text>
        <r>
          <rPr>
            <b/>
            <sz val="10"/>
            <color indexed="81"/>
            <rFont val="ＭＳ Ｐゴシック"/>
            <family val="3"/>
            <charset val="128"/>
          </rPr>
          <t>教員以外の職歴がある場合、大学との共同研究、企業提携・研究開発等の担当実績、各種審議会・行政委員会等の委員、行政機関における調査官等、研究会・ワークショップ等での報告や症例発表、調査研究、留学、海外事情調査等、上記を裏付ける報告書、手引書、マニュアル、雑誌等を記載してください。</t>
        </r>
      </text>
    </comment>
    <comment ref="P28" authorId="1" shapeId="0">
      <text>
        <r>
          <rPr>
            <b/>
            <sz val="9"/>
            <color indexed="81"/>
            <rFont val="ＭＳ Ｐゴシック"/>
            <family val="3"/>
            <charset val="128"/>
          </rPr>
          <t>例：職能団体等からの実務家としての卓越性に関する評価・推薦、論文の引用実績等</t>
        </r>
        <r>
          <rPr>
            <sz val="9"/>
            <color indexed="81"/>
            <rFont val="ＭＳ Ｐゴシック"/>
            <family val="3"/>
            <charset val="128"/>
          </rPr>
          <t xml:space="preserve">
</t>
        </r>
      </text>
    </comment>
    <comment ref="J33" authorId="0" shapeId="0">
      <text>
        <r>
          <rPr>
            <b/>
            <sz val="9"/>
            <color indexed="81"/>
            <rFont val="ＭＳ Ｐゴシック"/>
            <family val="3"/>
            <charset val="128"/>
          </rPr>
          <t>西暦で入力してください。（数字は半角）
例：2019</t>
        </r>
      </text>
    </comment>
    <comment ref="U33"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J35" authorId="0" shapeId="0">
      <text>
        <r>
          <rPr>
            <b/>
            <sz val="9"/>
            <color indexed="81"/>
            <rFont val="ＭＳ Ｐゴシック"/>
            <family val="3"/>
            <charset val="128"/>
          </rPr>
          <t>西暦で入力してください。（数字は半角）
例：2019</t>
        </r>
      </text>
    </comment>
    <comment ref="U35"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1"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3"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5"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8"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0"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2"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4"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6"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8"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0"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2"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4"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6"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<sst xmlns="http://schemas.openxmlformats.org/spreadsheetml/2006/main" count="434" uniqueCount="376">
  <si>
    <t>「発行所、発表雑誌又は発表学会等の名称」の項について</t>
    <rPh sb="1" eb="3">
      <t>ハッコウ</t>
    </rPh>
    <rPh sb="3" eb="4">
      <t>ジョ</t>
    </rPh>
    <rPh sb="5" eb="7">
      <t>ハッピョウ</t>
    </rPh>
    <rPh sb="7" eb="9">
      <t>ザッシ</t>
    </rPh>
    <rPh sb="9" eb="10">
      <t>マタ</t>
    </rPh>
    <rPh sb="11" eb="13">
      <t>ハッピョウ</t>
    </rPh>
    <rPh sb="13" eb="16">
      <t>ガッカイナド</t>
    </rPh>
    <rPh sb="17" eb="19">
      <t>メイショウ</t>
    </rPh>
    <rPh sb="21" eb="22">
      <t>コウ</t>
    </rPh>
    <phoneticPr fontId="1"/>
  </si>
  <si>
    <t>報告発表等の場合には、学会大会名、開催場所等を明記してください。</t>
    <rPh sb="0" eb="2">
      <t>ホウコク</t>
    </rPh>
    <rPh sb="2" eb="4">
      <t>ハッピョウ</t>
    </rPh>
    <rPh sb="4" eb="5">
      <t>トウ</t>
    </rPh>
    <rPh sb="6" eb="8">
      <t>バアイ</t>
    </rPh>
    <rPh sb="11" eb="13">
      <t>ガッカイ</t>
    </rPh>
    <rPh sb="13" eb="15">
      <t>タイカイ</t>
    </rPh>
    <rPh sb="15" eb="16">
      <t>メイ</t>
    </rPh>
    <rPh sb="17" eb="19">
      <t>カイサイ</t>
    </rPh>
    <rPh sb="19" eb="21">
      <t>バショ</t>
    </rPh>
    <rPh sb="21" eb="22">
      <t>トウ</t>
    </rPh>
    <rPh sb="23" eb="25">
      <t>メイキ</t>
    </rPh>
    <phoneticPr fontId="1"/>
  </si>
  <si>
    <t>「概要」の項について</t>
    <rPh sb="1" eb="3">
      <t>ガイヨウ</t>
    </rPh>
    <rPh sb="5" eb="6">
      <t>コウ</t>
    </rPh>
    <phoneticPr fontId="1"/>
  </si>
  <si>
    <t>本人の専攻、研究分野等に関連した事項について記入してください。なお、所属学会・団体名等は正確に記載し、当該事項に期間がある場合は、その期間も記入してください。</t>
  </si>
  <si>
    <t>　　　　　　　　　　　　　　　　　　　　　　　　　　　　　　　　　　　　　　　　　　　　　　以上</t>
    <rPh sb="46" eb="48">
      <t>イジョウ</t>
    </rPh>
    <phoneticPr fontId="1"/>
  </si>
  <si>
    <t>（１）</t>
    <phoneticPr fontId="1"/>
  </si>
  <si>
    <t>①</t>
    <phoneticPr fontId="1"/>
  </si>
  <si>
    <t>（３）</t>
    <phoneticPr fontId="1"/>
  </si>
  <si>
    <t xml:space="preserve">職歴のすべてについて、始期と終期を明確に記入し、現職については「（現在に至る）」と記入してください。
</t>
    <phoneticPr fontId="1"/>
  </si>
  <si>
    <t>②</t>
    <phoneticPr fontId="1"/>
  </si>
  <si>
    <t>（２）</t>
    <phoneticPr fontId="1"/>
  </si>
  <si>
    <t>③</t>
    <phoneticPr fontId="1"/>
  </si>
  <si>
    <t>（５）</t>
    <phoneticPr fontId="1"/>
  </si>
  <si>
    <t>（７）</t>
    <phoneticPr fontId="1"/>
  </si>
  <si>
    <t>氏名</t>
    <rPh sb="0" eb="2">
      <t>シメイ</t>
    </rPh>
    <phoneticPr fontId="1"/>
  </si>
  <si>
    <t>生年月日</t>
    <rPh sb="0" eb="2">
      <t>セイネン</t>
    </rPh>
    <rPh sb="2" eb="4">
      <t>ガッピ</t>
    </rPh>
    <phoneticPr fontId="1"/>
  </si>
  <si>
    <t>(年齢)</t>
    <rPh sb="1" eb="3">
      <t>ネンレイ</t>
    </rPh>
    <phoneticPr fontId="1"/>
  </si>
  <si>
    <t>年</t>
    <rPh sb="0" eb="1">
      <t>ネン</t>
    </rPh>
    <phoneticPr fontId="1"/>
  </si>
  <si>
    <t>月</t>
    <rPh sb="0" eb="1">
      <t>ガツ</t>
    </rPh>
    <phoneticPr fontId="1"/>
  </si>
  <si>
    <t>日現在</t>
    <rPh sb="0" eb="1">
      <t>ニチ</t>
    </rPh>
    <rPh sb="1" eb="3">
      <t>ゲンザイ</t>
    </rPh>
    <phoneticPr fontId="1"/>
  </si>
  <si>
    <t>現住所</t>
    <rPh sb="0" eb="3">
      <t>ゲンジュウショ</t>
    </rPh>
    <phoneticPr fontId="1"/>
  </si>
  <si>
    <t>連絡先</t>
    <rPh sb="0" eb="3">
      <t>レンラクサキ</t>
    </rPh>
    <phoneticPr fontId="1"/>
  </si>
  <si>
    <t>（現住所以外にも連絡を希望する場合）</t>
    <rPh sb="1" eb="4">
      <t>ゲンジュウショ</t>
    </rPh>
    <rPh sb="4" eb="6">
      <t>イガイ</t>
    </rPh>
    <rPh sb="8" eb="10">
      <t>レンラク</t>
    </rPh>
    <rPh sb="11" eb="13">
      <t>キボウ</t>
    </rPh>
    <rPh sb="15" eb="17">
      <t>バアイ</t>
    </rPh>
    <phoneticPr fontId="1"/>
  </si>
  <si>
    <t>月</t>
    <rPh sb="0" eb="1">
      <t>ゲツ</t>
    </rPh>
    <phoneticPr fontId="1"/>
  </si>
  <si>
    <t>免許・資格</t>
    <rPh sb="0" eb="2">
      <t>メンキョ</t>
    </rPh>
    <rPh sb="3" eb="5">
      <t>シカク</t>
    </rPh>
    <phoneticPr fontId="1"/>
  </si>
  <si>
    <t>最終学歴</t>
    <rPh sb="0" eb="2">
      <t>サイシュウ</t>
    </rPh>
    <rPh sb="2" eb="4">
      <t>ガクレキ</t>
    </rPh>
    <phoneticPr fontId="1"/>
  </si>
  <si>
    <t>日</t>
    <rPh sb="0" eb="1">
      <t>ニチ</t>
    </rPh>
    <phoneticPr fontId="1"/>
  </si>
  <si>
    <t>昭和20</t>
    <rPh sb="0" eb="2">
      <t>ショウワ</t>
    </rPh>
    <phoneticPr fontId="1"/>
  </si>
  <si>
    <t>昭和21</t>
    <rPh sb="0" eb="2">
      <t>ショウワ</t>
    </rPh>
    <phoneticPr fontId="1"/>
  </si>
  <si>
    <t>昭和22</t>
    <rPh sb="0" eb="2">
      <t>ショウワ</t>
    </rPh>
    <phoneticPr fontId="1"/>
  </si>
  <si>
    <t>昭和23</t>
    <rPh sb="0" eb="2">
      <t>ショウワ</t>
    </rPh>
    <phoneticPr fontId="1"/>
  </si>
  <si>
    <t>昭和24</t>
    <rPh sb="0" eb="2">
      <t>ショウワ</t>
    </rPh>
    <phoneticPr fontId="1"/>
  </si>
  <si>
    <t>昭和25</t>
    <rPh sb="0" eb="2">
      <t>ショウワ</t>
    </rPh>
    <phoneticPr fontId="1"/>
  </si>
  <si>
    <t>昭和26</t>
    <rPh sb="0" eb="2">
      <t>ショウワ</t>
    </rPh>
    <phoneticPr fontId="1"/>
  </si>
  <si>
    <t>昭和27</t>
    <rPh sb="0" eb="2">
      <t>ショウワ</t>
    </rPh>
    <phoneticPr fontId="1"/>
  </si>
  <si>
    <t>昭和28</t>
    <rPh sb="0" eb="2">
      <t>ショウワ</t>
    </rPh>
    <phoneticPr fontId="1"/>
  </si>
  <si>
    <t>昭和29</t>
    <rPh sb="0" eb="2">
      <t>ショウワ</t>
    </rPh>
    <phoneticPr fontId="1"/>
  </si>
  <si>
    <t>昭和30</t>
    <rPh sb="0" eb="2">
      <t>ショウワ</t>
    </rPh>
    <phoneticPr fontId="1"/>
  </si>
  <si>
    <t>昭和31</t>
    <rPh sb="0" eb="2">
      <t>ショウワ</t>
    </rPh>
    <phoneticPr fontId="1"/>
  </si>
  <si>
    <t>昭和32</t>
    <rPh sb="0" eb="2">
      <t>ショウワ</t>
    </rPh>
    <phoneticPr fontId="1"/>
  </si>
  <si>
    <t>昭和33</t>
    <rPh sb="0" eb="2">
      <t>ショウワ</t>
    </rPh>
    <phoneticPr fontId="1"/>
  </si>
  <si>
    <t>昭和34</t>
    <rPh sb="0" eb="2">
      <t>ショウワ</t>
    </rPh>
    <phoneticPr fontId="1"/>
  </si>
  <si>
    <t>昭和35</t>
    <rPh sb="0" eb="2">
      <t>ショウワ</t>
    </rPh>
    <phoneticPr fontId="1"/>
  </si>
  <si>
    <t>昭和36</t>
    <rPh sb="0" eb="2">
      <t>ショウワ</t>
    </rPh>
    <phoneticPr fontId="1"/>
  </si>
  <si>
    <t>昭和37</t>
    <rPh sb="0" eb="2">
      <t>ショウワ</t>
    </rPh>
    <phoneticPr fontId="1"/>
  </si>
  <si>
    <t>昭和38</t>
    <rPh sb="0" eb="2">
      <t>ショウワ</t>
    </rPh>
    <phoneticPr fontId="1"/>
  </si>
  <si>
    <t>昭和39</t>
    <rPh sb="0" eb="2">
      <t>ショウワ</t>
    </rPh>
    <phoneticPr fontId="1"/>
  </si>
  <si>
    <t>昭和40</t>
    <rPh sb="0" eb="2">
      <t>ショウワ</t>
    </rPh>
    <phoneticPr fontId="1"/>
  </si>
  <si>
    <t>昭和41</t>
    <rPh sb="0" eb="2">
      <t>ショウワ</t>
    </rPh>
    <phoneticPr fontId="1"/>
  </si>
  <si>
    <t>昭和42</t>
    <rPh sb="0" eb="2">
      <t>ショウワ</t>
    </rPh>
    <phoneticPr fontId="1"/>
  </si>
  <si>
    <t>昭和43</t>
    <rPh sb="0" eb="2">
      <t>ショウワ</t>
    </rPh>
    <phoneticPr fontId="1"/>
  </si>
  <si>
    <t>昭和44</t>
    <rPh sb="0" eb="2">
      <t>ショウワ</t>
    </rPh>
    <phoneticPr fontId="1"/>
  </si>
  <si>
    <t>昭和45</t>
    <rPh sb="0" eb="2">
      <t>ショウワ</t>
    </rPh>
    <phoneticPr fontId="1"/>
  </si>
  <si>
    <t>昭和46</t>
    <rPh sb="0" eb="2">
      <t>ショウワ</t>
    </rPh>
    <phoneticPr fontId="1"/>
  </si>
  <si>
    <t>昭和47</t>
    <rPh sb="0" eb="2">
      <t>ショウワ</t>
    </rPh>
    <phoneticPr fontId="1"/>
  </si>
  <si>
    <t>昭和48</t>
    <rPh sb="0" eb="2">
      <t>ショウワ</t>
    </rPh>
    <phoneticPr fontId="1"/>
  </si>
  <si>
    <t>昭和49</t>
    <rPh sb="0" eb="2">
      <t>ショウワ</t>
    </rPh>
    <phoneticPr fontId="1"/>
  </si>
  <si>
    <t>昭和50</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</si>
  <si>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</si>
  <si>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</si>
  <si>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</si>
  <si>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</si>
  <si>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</si>
  <si>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</si>
  <si>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</si>
  <si>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</si>
  <si>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</si>
  <si>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</si>
  <si>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</si>
  <si>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</si>
  <si>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</si>
  <si>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平成元</t>
    <rPh sb="0" eb="2">
      <t>ヘイセイ</t>
    </rPh>
    <rPh sb="2" eb="3">
      <t>モト</t>
    </rPh>
    <phoneticPr fontId="1"/>
  </si>
  <si>
    <t>平成2</t>
    <rPh sb="0" eb="2">
      <t>ヘイセイ</t>
    </rPh>
    <phoneticPr fontId="1"/>
  </si>
  <si>
    <t>平成3</t>
    <rPh sb="0" eb="2">
      <t>ヘイセイ</t>
    </rPh>
    <phoneticPr fontId="1"/>
  </si>
  <si>
    <t>平成4</t>
    <rPh sb="0" eb="2">
      <t>ヘイセイ</t>
    </rPh>
    <phoneticPr fontId="1"/>
  </si>
  <si>
    <t>平成5</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</si>
  <si>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</si>
  <si>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</si>
  <si>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</si>
  <si>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</si>
  <si>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平成10</t>
    <rPh sb="0" eb="2">
      <t>ヘイセイ</t>
    </rPh>
    <phoneticPr fontId="1"/>
  </si>
  <si>
    <t>平成11</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</si>
  <si>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</si>
  <si>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</si>
  <si>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</si>
  <si>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</si>
  <si>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</si>
  <si>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</si>
  <si>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</si>
  <si>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</si>
  <si>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</si>
  <si>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</si>
  <si>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</si>
  <si>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</si>
  <si>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</si>
  <si>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</si>
  <si>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</si>
  <si>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</si>
  <si>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</si>
  <si>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</si>
  <si>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</si>
  <si>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平成31</t>
    <rPh sb="0" eb="2">
      <t>ヘイセイ</t>
    </rPh>
    <phoneticPr fontId="1"/>
  </si>
  <si>
    <t>学会及び社会における活動等</t>
    <rPh sb="0" eb="2">
      <t>ガッカイ</t>
    </rPh>
    <rPh sb="2" eb="3">
      <t>オヨ</t>
    </rPh>
    <rPh sb="4" eb="6">
      <t>シャカイ</t>
    </rPh>
    <rPh sb="10" eb="13">
      <t>カツドウトウ</t>
    </rPh>
    <phoneticPr fontId="1"/>
  </si>
  <si>
    <t>現在所属している学会</t>
    <rPh sb="0" eb="2">
      <t>ゲンザイ</t>
    </rPh>
    <rPh sb="2" eb="4">
      <t>ショゾク</t>
    </rPh>
    <rPh sb="8" eb="10">
      <t>ガッカイ</t>
    </rPh>
    <phoneticPr fontId="1"/>
  </si>
  <si>
    <t>勤務先</t>
    <rPh sb="0" eb="3">
      <t>キンムサキ</t>
    </rPh>
    <phoneticPr fontId="1"/>
  </si>
  <si>
    <t>職名</t>
    <rPh sb="0" eb="2">
      <t>ショクメイ</t>
    </rPh>
    <phoneticPr fontId="1"/>
  </si>
  <si>
    <t>専任</t>
    <rPh sb="0" eb="2">
      <t>センニン</t>
    </rPh>
    <phoneticPr fontId="1"/>
  </si>
  <si>
    <t>兼担</t>
    <rPh sb="0" eb="1">
      <t>ケン</t>
    </rPh>
    <rPh sb="1" eb="2">
      <t>タン</t>
    </rPh>
    <phoneticPr fontId="1"/>
  </si>
  <si>
    <t>兼任</t>
    <rPh sb="0" eb="2">
      <t>ケンニン</t>
    </rPh>
    <phoneticPr fontId="1"/>
  </si>
  <si>
    <t>計</t>
    <rPh sb="0" eb="1">
      <t>ケイ</t>
    </rPh>
    <phoneticPr fontId="1"/>
  </si>
  <si>
    <t>男</t>
    <rPh sb="0" eb="1">
      <t>ダン</t>
    </rPh>
    <phoneticPr fontId="1"/>
  </si>
  <si>
    <t>女</t>
    <rPh sb="0" eb="1">
      <t>ジョ</t>
    </rPh>
    <phoneticPr fontId="1"/>
  </si>
  <si>
    <t>満</t>
    <rPh sb="0" eb="1">
      <t>マン</t>
    </rPh>
    <phoneticPr fontId="1"/>
  </si>
  <si>
    <t>才</t>
    <rPh sb="0" eb="1">
      <t>サイ</t>
    </rPh>
    <phoneticPr fontId="1"/>
  </si>
  <si>
    <t>）</t>
    <phoneticPr fontId="1"/>
  </si>
  <si>
    <t>事　　　　　　　　項</t>
    <rPh sb="0" eb="1">
      <t>コト</t>
    </rPh>
    <rPh sb="9" eb="10">
      <t>コウ</t>
    </rPh>
    <phoneticPr fontId="1"/>
  </si>
  <si>
    <t>学　　　校　　　名</t>
    <rPh sb="0" eb="1">
      <t>ガク</t>
    </rPh>
    <rPh sb="4" eb="5">
      <t>コウ</t>
    </rPh>
    <rPh sb="8" eb="9">
      <t>メイ</t>
    </rPh>
    <phoneticPr fontId="1"/>
  </si>
  <si>
    <t>年</t>
    <rPh sb="0" eb="1">
      <t>トシ</t>
    </rPh>
    <phoneticPr fontId="1"/>
  </si>
  <si>
    <t>備　考</t>
    <rPh sb="0" eb="1">
      <t>ソナエ</t>
    </rPh>
    <rPh sb="2" eb="3">
      <t>コウ</t>
    </rPh>
    <phoneticPr fontId="1"/>
  </si>
  <si>
    <t>賞　　　　　　　　　　　　　　　罰</t>
    <rPh sb="0" eb="1">
      <t>ショウ</t>
    </rPh>
    <rPh sb="16" eb="17">
      <t>バチ</t>
    </rPh>
    <phoneticPr fontId="1"/>
  </si>
  <si>
    <t>職　　　　　　　　　　　　　　　　歴</t>
    <rPh sb="0" eb="1">
      <t>ショク</t>
    </rPh>
    <rPh sb="17" eb="18">
      <t>レキ</t>
    </rPh>
    <phoneticPr fontId="1"/>
  </si>
  <si>
    <t>事　　　　　　　　　　　　項</t>
    <rPh sb="0" eb="1">
      <t>コト</t>
    </rPh>
    <rPh sb="13" eb="14">
      <t>コウ</t>
    </rPh>
    <phoneticPr fontId="1"/>
  </si>
  <si>
    <t>事　　　　　　　　　　　項</t>
    <rPh sb="0" eb="1">
      <t>コト</t>
    </rPh>
    <rPh sb="12" eb="13">
      <t>コウ</t>
    </rPh>
    <phoneticPr fontId="1"/>
  </si>
  <si>
    <t>職　　　　　　　　　　　　　　　歴</t>
    <rPh sb="0" eb="1">
      <t>ショク</t>
    </rPh>
    <rPh sb="16" eb="17">
      <t>レキ</t>
    </rPh>
    <phoneticPr fontId="1"/>
  </si>
  <si>
    <t>（著書）</t>
    <rPh sb="1" eb="3">
      <t>チョショ</t>
    </rPh>
    <phoneticPr fontId="1"/>
  </si>
  <si>
    <t>性別</t>
    <rPh sb="0" eb="2">
      <t>セイベツ</t>
    </rPh>
    <phoneticPr fontId="1"/>
  </si>
  <si>
    <t>昭和12</t>
    <rPh sb="0" eb="2">
      <t>ショウワ</t>
    </rPh>
    <phoneticPr fontId="1"/>
  </si>
  <si>
    <t>昭和13</t>
    <rPh sb="0" eb="2">
      <t>ショウワ</t>
    </rPh>
    <phoneticPr fontId="1"/>
  </si>
  <si>
    <t>昭和14</t>
    <rPh sb="0" eb="2">
      <t>ショウワ</t>
    </rPh>
    <phoneticPr fontId="1"/>
  </si>
  <si>
    <t>昭和15</t>
    <rPh sb="0" eb="2">
      <t>ショウワ</t>
    </rPh>
    <phoneticPr fontId="1"/>
  </si>
  <si>
    <t>昭和16</t>
    <rPh sb="0" eb="2">
      <t>ショウワ</t>
    </rPh>
    <phoneticPr fontId="1"/>
  </si>
  <si>
    <t>昭和17</t>
    <rPh sb="0" eb="2">
      <t>ショウワ</t>
    </rPh>
    <phoneticPr fontId="1"/>
  </si>
  <si>
    <t>昭和18</t>
    <rPh sb="0" eb="2">
      <t>ショウワ</t>
    </rPh>
    <phoneticPr fontId="1"/>
  </si>
  <si>
    <t>昭和19</t>
    <rPh sb="0" eb="2">
      <t>ショウワ</t>
    </rPh>
    <phoneticPr fontId="1"/>
  </si>
  <si>
    <t>昭和1</t>
    <rPh sb="0" eb="2">
      <t>ショウワ</t>
    </rPh>
    <phoneticPr fontId="1"/>
  </si>
  <si>
    <t>昭和2</t>
    <rPh sb="0" eb="2">
      <t>ショウワ</t>
    </rPh>
    <phoneticPr fontId="1"/>
  </si>
  <si>
    <t>昭和3</t>
    <rPh sb="0" eb="2">
      <t>ショウワ</t>
    </rPh>
    <phoneticPr fontId="1"/>
  </si>
  <si>
    <t>昭和4</t>
    <rPh sb="0" eb="2">
      <t>ショウワ</t>
    </rPh>
    <phoneticPr fontId="1"/>
  </si>
  <si>
    <t>昭和5</t>
    <rPh sb="0" eb="2">
      <t>ショウワ</t>
    </rPh>
    <phoneticPr fontId="1"/>
  </si>
  <si>
    <t>昭和6</t>
    <rPh sb="0" eb="2">
      <t>ショウワ</t>
    </rPh>
    <phoneticPr fontId="1"/>
  </si>
  <si>
    <t>昭和7</t>
    <rPh sb="0" eb="2">
      <t>ショウワ</t>
    </rPh>
    <phoneticPr fontId="1"/>
  </si>
  <si>
    <t>昭和8</t>
    <rPh sb="0" eb="2">
      <t>ショウワ</t>
    </rPh>
    <phoneticPr fontId="1"/>
  </si>
  <si>
    <t>昭和9</t>
    <rPh sb="0" eb="2">
      <t>ショウワ</t>
    </rPh>
    <phoneticPr fontId="1"/>
  </si>
  <si>
    <t>昭和10</t>
    <rPh sb="0" eb="2">
      <t>ショウワ</t>
    </rPh>
    <phoneticPr fontId="1"/>
  </si>
  <si>
    <t>昭和11</t>
    <rPh sb="0" eb="2">
      <t>ショウワ</t>
    </rPh>
    <phoneticPr fontId="1"/>
  </si>
  <si>
    <t>昭和元</t>
    <rPh sb="0" eb="2">
      <t>ショウワ</t>
    </rPh>
    <rPh sb="2" eb="3">
      <t>ガン</t>
    </rPh>
    <phoneticPr fontId="1"/>
  </si>
  <si>
    <t>大正15</t>
    <rPh sb="0" eb="2">
      <t>タイショウ</t>
    </rPh>
    <phoneticPr fontId="1"/>
  </si>
  <si>
    <t>大正1</t>
    <rPh sb="0" eb="2">
      <t>タイショウ</t>
    </rPh>
    <phoneticPr fontId="1"/>
  </si>
  <si>
    <t>大正2</t>
    <rPh sb="0" eb="2">
      <t>タイショウ</t>
    </rPh>
    <phoneticPr fontId="1"/>
  </si>
  <si>
    <t>大正3</t>
    <rPh sb="0" eb="2">
      <t>タイショウ</t>
    </rPh>
    <phoneticPr fontId="1"/>
  </si>
  <si>
    <t>大正4</t>
    <rPh sb="0" eb="2">
      <t>タイショウ</t>
    </rPh>
    <phoneticPr fontId="1"/>
  </si>
  <si>
    <t>大正5</t>
    <rPh sb="0" eb="2">
      <t>タイショウ</t>
    </rPh>
    <phoneticPr fontId="1"/>
  </si>
  <si>
    <t>大正6</t>
    <rPh sb="0" eb="2">
      <t>タイショウ</t>
    </rPh>
    <phoneticPr fontId="1"/>
  </si>
  <si>
    <t>大正7</t>
    <rPh sb="0" eb="2">
      <t>タイショウ</t>
    </rPh>
    <phoneticPr fontId="1"/>
  </si>
  <si>
    <t>大正8</t>
    <rPh sb="0" eb="2">
      <t>タイショウ</t>
    </rPh>
    <phoneticPr fontId="1"/>
  </si>
  <si>
    <t>大正9</t>
    <rPh sb="0" eb="2">
      <t>タイショウ</t>
    </rPh>
    <phoneticPr fontId="1"/>
  </si>
  <si>
    <t>大正10</t>
    <rPh sb="0" eb="2">
      <t>タイショウ</t>
    </rPh>
    <phoneticPr fontId="1"/>
  </si>
  <si>
    <t>大正11</t>
    <rPh sb="0" eb="2">
      <t>タイショウ</t>
    </rPh>
    <phoneticPr fontId="1"/>
  </si>
  <si>
    <t>大正12</t>
    <rPh sb="0" eb="2">
      <t>タイショウ</t>
    </rPh>
    <phoneticPr fontId="1"/>
  </si>
  <si>
    <t>大正13</t>
    <rPh sb="0" eb="2">
      <t>タイショウ</t>
    </rPh>
    <phoneticPr fontId="1"/>
  </si>
  <si>
    <t>大正14</t>
    <rPh sb="0" eb="2">
      <t>タイショウ</t>
    </rPh>
    <phoneticPr fontId="1"/>
  </si>
  <si>
    <t>大正元</t>
    <rPh sb="0" eb="2">
      <t>タイショウ</t>
    </rPh>
    <rPh sb="2" eb="3">
      <t>ガン</t>
    </rPh>
    <phoneticPr fontId="1"/>
  </si>
  <si>
    <t>１．履歴書について</t>
    <rPh sb="2" eb="5">
      <t>リレキショ</t>
    </rPh>
    <phoneticPr fontId="1"/>
  </si>
  <si>
    <t>（２）</t>
  </si>
  <si>
    <t>学　　　位　　　論　　　文　　　題　　　目</t>
    <rPh sb="0" eb="1">
      <t>ガク</t>
    </rPh>
    <rPh sb="4" eb="5">
      <t>クライ</t>
    </rPh>
    <rPh sb="8" eb="9">
      <t>ロン</t>
    </rPh>
    <rPh sb="12" eb="13">
      <t>ブン</t>
    </rPh>
    <rPh sb="16" eb="17">
      <t>ダイ</t>
    </rPh>
    <rPh sb="20" eb="21">
      <t>メ</t>
    </rPh>
    <phoneticPr fontId="1"/>
  </si>
  <si>
    <t>学部、学科又は
所属部局等の名称</t>
    <rPh sb="0" eb="2">
      <t>ガクブ</t>
    </rPh>
    <rPh sb="3" eb="5">
      <t>ガッカ</t>
    </rPh>
    <rPh sb="5" eb="6">
      <t>マタ</t>
    </rPh>
    <rPh sb="8" eb="10">
      <t>ショゾク</t>
    </rPh>
    <rPh sb="10" eb="12">
      <t>ブキョク</t>
    </rPh>
    <rPh sb="12" eb="13">
      <t>トウ</t>
    </rPh>
    <rPh sb="14" eb="16">
      <t>メイショウ</t>
    </rPh>
    <phoneticPr fontId="1"/>
  </si>
  <si>
    <t>事　　　項</t>
    <rPh sb="0" eb="1">
      <t>コト</t>
    </rPh>
    <rPh sb="4" eb="5">
      <t>コウ</t>
    </rPh>
    <phoneticPr fontId="1"/>
  </si>
  <si>
    <t>特許等</t>
    <rPh sb="0" eb="3">
      <t>トッキョトウ</t>
    </rPh>
    <phoneticPr fontId="1"/>
  </si>
  <si>
    <t>概　　　　　要</t>
    <rPh sb="0" eb="1">
      <t>オオムネ</t>
    </rPh>
    <rPh sb="6" eb="7">
      <t>ヨウ</t>
    </rPh>
    <phoneticPr fontId="1"/>
  </si>
  <si>
    <t>（学術論文）</t>
    <rPh sb="1" eb="3">
      <t>ガクジュツ</t>
    </rPh>
    <rPh sb="3" eb="5">
      <t>ロンブン</t>
    </rPh>
    <phoneticPr fontId="1"/>
  </si>
  <si>
    <t>（その他）</t>
    <rPh sb="3" eb="4">
      <t>タ</t>
    </rPh>
    <phoneticPr fontId="1"/>
  </si>
  <si>
    <t>作成した教科書、教材</t>
    <rPh sb="0" eb="2">
      <t>サクセイ</t>
    </rPh>
    <rPh sb="4" eb="7">
      <t>キョウカショ</t>
    </rPh>
    <rPh sb="8" eb="10">
      <t>キョウザイ</t>
    </rPh>
    <phoneticPr fontId="1"/>
  </si>
  <si>
    <t>実務の経験を有する者についての特記事項</t>
    <rPh sb="0" eb="2">
      <t>ジツム</t>
    </rPh>
    <rPh sb="3" eb="5">
      <t>ケイケン</t>
    </rPh>
    <rPh sb="6" eb="7">
      <t>ユウ</t>
    </rPh>
    <rPh sb="9" eb="10">
      <t>モノ</t>
    </rPh>
    <rPh sb="15" eb="17">
      <t>トッキ</t>
    </rPh>
    <rPh sb="17" eb="19">
      <t>ジコウ</t>
    </rPh>
    <phoneticPr fontId="1"/>
  </si>
  <si>
    <t>本　名</t>
    <rPh sb="0" eb="1">
      <t>ホン</t>
    </rPh>
    <rPh sb="2" eb="3">
      <t>メイ</t>
    </rPh>
    <phoneticPr fontId="1"/>
  </si>
  <si>
    <t>通称名</t>
    <rPh sb="0" eb="2">
      <t>ツウショウ</t>
    </rPh>
    <rPh sb="2" eb="3">
      <t>メイ</t>
    </rPh>
    <phoneticPr fontId="1"/>
  </si>
  <si>
    <t>週あたり</t>
    <rPh sb="0" eb="1">
      <t>シュウ</t>
    </rPh>
    <phoneticPr fontId="1"/>
  </si>
  <si>
    <t>出勤日数</t>
    <rPh sb="0" eb="2">
      <t>シュッキン</t>
    </rPh>
    <rPh sb="2" eb="4">
      <t>ニッスウ</t>
    </rPh>
    <phoneticPr fontId="1"/>
  </si>
  <si>
    <t>担当科目</t>
    <rPh sb="0" eb="2">
      <t>タントウ</t>
    </rPh>
    <rPh sb="2" eb="4">
      <t>カモク</t>
    </rPh>
    <phoneticPr fontId="1"/>
  </si>
  <si>
    <t>コマ数</t>
    <rPh sb="2" eb="3">
      <t>スウ</t>
    </rPh>
    <phoneticPr fontId="1"/>
  </si>
  <si>
    <t>就　任　後　の　本　学　以　外　の　職　務　の　状　況</t>
    <rPh sb="0" eb="1">
      <t>シュウ</t>
    </rPh>
    <rPh sb="2" eb="3">
      <t>ニン</t>
    </rPh>
    <rPh sb="4" eb="5">
      <t>ゴ</t>
    </rPh>
    <rPh sb="12" eb="13">
      <t>イ</t>
    </rPh>
    <rPh sb="14" eb="15">
      <t>ガイ</t>
    </rPh>
    <rPh sb="18" eb="19">
      <t>ショク</t>
    </rPh>
    <rPh sb="20" eb="21">
      <t>ツトム</t>
    </rPh>
    <rPh sb="24" eb="25">
      <t>ジョウ</t>
    </rPh>
    <rPh sb="26" eb="27">
      <t>キョウ</t>
    </rPh>
    <phoneticPr fontId="1"/>
  </si>
  <si>
    <t>学　位　（　番　号　）</t>
    <rPh sb="0" eb="1">
      <t>ガク</t>
    </rPh>
    <rPh sb="2" eb="3">
      <t>クライ</t>
    </rPh>
    <rPh sb="6" eb="7">
      <t>バン</t>
    </rPh>
    <rPh sb="8" eb="9">
      <t>ゴウ</t>
    </rPh>
    <phoneticPr fontId="1"/>
  </si>
  <si>
    <t>〇〇〇〇　（第　　号）</t>
    <rPh sb="6" eb="7">
      <t>ダイ</t>
    </rPh>
    <rPh sb="9" eb="10">
      <t>ゴウ</t>
    </rPh>
    <phoneticPr fontId="1"/>
  </si>
  <si>
    <t>職位・待遇</t>
    <rPh sb="0" eb="2">
      <t>ショクイ</t>
    </rPh>
    <rPh sb="3" eb="5">
      <t>タイグウ</t>
    </rPh>
    <phoneticPr fontId="1"/>
  </si>
  <si>
    <t>〇期〇コマ</t>
    <rPh sb="1" eb="2">
      <t>キ</t>
    </rPh>
    <phoneticPr fontId="1"/>
  </si>
  <si>
    <t>分担</t>
    <rPh sb="0" eb="2">
      <t>ブンタン</t>
    </rPh>
    <phoneticPr fontId="1"/>
  </si>
  <si>
    <t>△△大学△△学部△△学科　講師　「〇〇（授業科目名）」担当　（現在に至る）</t>
    <rPh sb="2" eb="4">
      <t>ダイガク</t>
    </rPh>
    <rPh sb="6" eb="8">
      <t>ガクブ</t>
    </rPh>
    <rPh sb="10" eb="12">
      <t>ガッカ</t>
    </rPh>
    <rPh sb="13" eb="15">
      <t>コウシ</t>
    </rPh>
    <rPh sb="20" eb="22">
      <t>ジュギョウ</t>
    </rPh>
    <rPh sb="22" eb="25">
      <t>カモクメイ</t>
    </rPh>
    <rPh sb="27" eb="29">
      <t>タントウ</t>
    </rPh>
    <rPh sb="31" eb="33">
      <t>ゲンザイ</t>
    </rPh>
    <rPh sb="34" eb="35">
      <t>イタ</t>
    </rPh>
    <phoneticPr fontId="1"/>
  </si>
  <si>
    <t>職　　務　　上　　の　　実　　績　　に　　関　　す　　る　　事　　項</t>
    <rPh sb="0" eb="1">
      <t>ショク</t>
    </rPh>
    <rPh sb="3" eb="4">
      <t>ツトム</t>
    </rPh>
    <rPh sb="12" eb="13">
      <t>ジツ</t>
    </rPh>
    <rPh sb="15" eb="16">
      <t>ツムギ</t>
    </rPh>
    <phoneticPr fontId="1"/>
  </si>
  <si>
    <t>教員（採用予定者を含む。）の方のみご提出ください。</t>
  </si>
  <si>
    <t>「学歴」の欄について</t>
    <rPh sb="1" eb="3">
      <t>ガクレキ</t>
    </rPh>
    <phoneticPr fontId="1"/>
  </si>
  <si>
    <t>「職歴」の欄について</t>
    <rPh sb="1" eb="3">
      <t>ショクレキ</t>
    </rPh>
    <rPh sb="5" eb="6">
      <t>ラン</t>
    </rPh>
    <phoneticPr fontId="1"/>
  </si>
  <si>
    <t>「研究業績等に関する事項」の欄には、記入日現在において未発表のものは記入できません。</t>
  </si>
  <si>
    <t>著書については、書名を記入してください。</t>
    <rPh sb="0" eb="2">
      <t>チョショ</t>
    </rPh>
    <rPh sb="8" eb="10">
      <t>ショメイ</t>
    </rPh>
    <rPh sb="11" eb="13">
      <t>キニュウ</t>
    </rPh>
    <phoneticPr fontId="1"/>
  </si>
  <si>
    <t>「免許・資格」の欄について</t>
    <rPh sb="1" eb="3">
      <t>メンキョ</t>
    </rPh>
    <rPh sb="4" eb="6">
      <t>シカク</t>
    </rPh>
    <phoneticPr fontId="1"/>
  </si>
  <si>
    <t xml:space="preserve">外国における資格については正確に記入するとともに、その資格の内容について併記してください。
</t>
    <phoneticPr fontId="1"/>
  </si>
  <si>
    <t>（４）</t>
    <phoneticPr fontId="1"/>
  </si>
  <si>
    <t xml:space="preserve">その他については、総説、学会抄録、依頼原稿等の場合、当該記事のタイトルを、報告発表、座談会、討論等の場合は当該テーマを記入してください。
</t>
    <rPh sb="2" eb="3">
      <t>タ</t>
    </rPh>
    <rPh sb="9" eb="11">
      <t>ソウセツ</t>
    </rPh>
    <rPh sb="12" eb="14">
      <t>ガッカイ</t>
    </rPh>
    <rPh sb="14" eb="16">
      <t>ショウロク</t>
    </rPh>
    <rPh sb="17" eb="19">
      <t>イライ</t>
    </rPh>
    <rPh sb="19" eb="21">
      <t>ゲンコウ</t>
    </rPh>
    <rPh sb="21" eb="22">
      <t>トウ</t>
    </rPh>
    <rPh sb="23" eb="25">
      <t>バアイ</t>
    </rPh>
    <rPh sb="26" eb="28">
      <t>トウガイ</t>
    </rPh>
    <rPh sb="28" eb="30">
      <t>キジ</t>
    </rPh>
    <rPh sb="37" eb="39">
      <t>ホウコク</t>
    </rPh>
    <rPh sb="39" eb="41">
      <t>ハッピョウ</t>
    </rPh>
    <rPh sb="42" eb="45">
      <t>ザダンカイ</t>
    </rPh>
    <rPh sb="46" eb="49">
      <t>トウロントウ</t>
    </rPh>
    <rPh sb="50" eb="52">
      <t>バアイ</t>
    </rPh>
    <rPh sb="53" eb="55">
      <t>トウガイ</t>
    </rPh>
    <rPh sb="59" eb="61">
      <t>キニュウ</t>
    </rPh>
    <phoneticPr fontId="1"/>
  </si>
  <si>
    <t>⑤</t>
    <phoneticPr fontId="1"/>
  </si>
  <si>
    <t xml:space="preserve">２００字程度にまとめてください。 </t>
    <phoneticPr fontId="1"/>
  </si>
  <si>
    <t>（</t>
    <phoneticPr fontId="1"/>
  </si>
  <si>
    <t>）</t>
    <phoneticPr fontId="1"/>
  </si>
  <si>
    <t>「学会及び社会における活動等」の欄について</t>
    <phoneticPr fontId="1"/>
  </si>
  <si>
    <t>（６）</t>
    <phoneticPr fontId="1"/>
  </si>
  <si>
    <t>週あたりの時間数は、１時間(h)＝６０分として計算してください。
学部、学科又は所属部局等において常勤で勤務している場合は「専任」の欄に、非常勤で勤務している場合は「兼任」の欄に記入してください。
また、所属している大学等で他学部他学科の授業を担当している場合には「兼担」の欄に記入してください。
担当授業科目が前期のみ、または後期のみの場合は、前期または後期の時間数を記入し、「備考」欄にその旨を記入してください。</t>
    <rPh sb="6" eb="7">
      <t>カン</t>
    </rPh>
    <rPh sb="11" eb="13">
      <t>ジカン</t>
    </rPh>
    <rPh sb="49" eb="51">
      <t>ジョウキン</t>
    </rPh>
    <rPh sb="52" eb="54">
      <t>キンム</t>
    </rPh>
    <rPh sb="58" eb="60">
      <t>バアイ</t>
    </rPh>
    <rPh sb="69" eb="72">
      <t>ヒジョウキン</t>
    </rPh>
    <rPh sb="122" eb="124">
      <t>タントウ</t>
    </rPh>
    <rPh sb="128" eb="130">
      <t>バアイ</t>
    </rPh>
    <rPh sb="139" eb="141">
      <t>キニュウ</t>
    </rPh>
    <rPh sb="149" eb="151">
      <t>タントウ</t>
    </rPh>
    <rPh sb="151" eb="153">
      <t>ジュギョウ</t>
    </rPh>
    <phoneticPr fontId="1"/>
  </si>
  <si>
    <t>「教育上の能力に関する事項」、「職務上の実績に関する事項」の欄について</t>
    <phoneticPr fontId="1"/>
  </si>
  <si>
    <t>「著書、学術論文等の名称」の項について</t>
    <rPh sb="1" eb="3">
      <t>チョショ</t>
    </rPh>
    <rPh sb="4" eb="6">
      <t>ガクジュツ</t>
    </rPh>
    <rPh sb="6" eb="8">
      <t>ロンブン</t>
    </rPh>
    <rPh sb="8" eb="9">
      <t>トウ</t>
    </rPh>
    <rPh sb="10" eb="12">
      <t>メイショウ</t>
    </rPh>
    <rPh sb="14" eb="15">
      <t>コウ</t>
    </rPh>
    <phoneticPr fontId="1"/>
  </si>
  <si>
    <t>学術論文については、学術雑誌、学会機関紙、研究報告、紀要等に学術論文として発表したものの題名を記入してください。
学位論文については、題名の後にその旨（修士論文、博士論文等）を明記してください。</t>
    <rPh sb="0" eb="2">
      <t>ガクジュツ</t>
    </rPh>
    <rPh sb="2" eb="4">
      <t>ロンブン</t>
    </rPh>
    <rPh sb="10" eb="12">
      <t>ガクジュツ</t>
    </rPh>
    <rPh sb="12" eb="14">
      <t>ザッシ</t>
    </rPh>
    <rPh sb="15" eb="17">
      <t>ガッカイ</t>
    </rPh>
    <rPh sb="17" eb="20">
      <t>キカンシ</t>
    </rPh>
    <rPh sb="21" eb="23">
      <t>ケンキュウ</t>
    </rPh>
    <rPh sb="23" eb="25">
      <t>ホウコク</t>
    </rPh>
    <rPh sb="26" eb="29">
      <t>キヨウトウ</t>
    </rPh>
    <rPh sb="30" eb="32">
      <t>ガクジュツ</t>
    </rPh>
    <rPh sb="32" eb="34">
      <t>ロンブン</t>
    </rPh>
    <rPh sb="37" eb="39">
      <t>ハッピョウ</t>
    </rPh>
    <rPh sb="44" eb="46">
      <t>ダイメイ</t>
    </rPh>
    <rPh sb="47" eb="49">
      <t>キニュウ</t>
    </rPh>
    <rPh sb="68" eb="69">
      <t>メイ</t>
    </rPh>
    <phoneticPr fontId="1"/>
  </si>
  <si>
    <t>④</t>
    <phoneticPr fontId="1"/>
  </si>
  <si>
    <t>音楽、美術等、芸術関係の業績（解説、演奏会、作曲、指揮、ＣＤ等の製作、出品（個展等も含む。））も、「その他」の項目に区分してください。</t>
    <rPh sb="20" eb="21">
      <t>カイ</t>
    </rPh>
    <phoneticPr fontId="1"/>
  </si>
  <si>
    <t>「単著・共著の別」の項について</t>
    <phoneticPr fontId="1"/>
  </si>
  <si>
    <t>当該著書等に記載された著作者が単独である場合には「単著」、著作者が複数いる場合には、監修、編集、編著、共著、部分執筆等の関わり方によらず「共著」と記入してください。
１冊の本を複数で執筆した場合は、当該部分は単著であっても、共著としてください。
著作以外のものについては、「単独」又は「共同」と記入してください。</t>
    <rPh sb="0" eb="2">
      <t>トウガイ</t>
    </rPh>
    <rPh sb="6" eb="8">
      <t>キサイ</t>
    </rPh>
    <rPh sb="11" eb="14">
      <t>チョサクシャ</t>
    </rPh>
    <rPh sb="29" eb="32">
      <t>チョサクシャ</t>
    </rPh>
    <rPh sb="37" eb="39">
      <t>バアイ</t>
    </rPh>
    <rPh sb="42" eb="44">
      <t>カンシュウ</t>
    </rPh>
    <rPh sb="45" eb="47">
      <t>ヘンシュウ</t>
    </rPh>
    <rPh sb="48" eb="50">
      <t>ヘンチョ</t>
    </rPh>
    <rPh sb="51" eb="53">
      <t>キョウチョ</t>
    </rPh>
    <rPh sb="54" eb="56">
      <t>ブブン</t>
    </rPh>
    <rPh sb="56" eb="58">
      <t>シッピツ</t>
    </rPh>
    <rPh sb="58" eb="59">
      <t>トウ</t>
    </rPh>
    <rPh sb="60" eb="61">
      <t>カカ</t>
    </rPh>
    <rPh sb="63" eb="64">
      <t>カタ</t>
    </rPh>
    <rPh sb="73" eb="75">
      <t>キニュウ</t>
    </rPh>
    <rPh sb="125" eb="127">
      <t>イガイ</t>
    </rPh>
    <rPh sb="137" eb="139">
      <t>タンドク</t>
    </rPh>
    <rPh sb="140" eb="141">
      <t>マタ</t>
    </rPh>
    <rPh sb="143" eb="145">
      <t>キョウドウ</t>
    </rPh>
    <rPh sb="147" eb="149">
      <t>キニュウ</t>
    </rPh>
    <phoneticPr fontId="1"/>
  </si>
  <si>
    <t>学術論文については、発表雑誌等の名称の他、巻・号・掲載ページ（例：pp.○○～○○）まで明記してください。</t>
    <rPh sb="0" eb="2">
      <t>ガクジュツ</t>
    </rPh>
    <rPh sb="2" eb="4">
      <t>ロンブン</t>
    </rPh>
    <rPh sb="10" eb="12">
      <t>ハッピョウ</t>
    </rPh>
    <rPh sb="12" eb="14">
      <t>ザッシ</t>
    </rPh>
    <rPh sb="44" eb="46">
      <t>メイキ</t>
    </rPh>
    <phoneticPr fontId="1"/>
  </si>
  <si>
    <t>「共著」、「共同」の場合は、本人の担当部分（章、節、題名、掲載ページ（例：pp.○○～○○）等）を明記し、本人を含む著作者全員の氏名（編者△△△、分担執筆者○○○、□□□）を当該著書等に記載された順に記入してください。
本人の担当部分の抽出に困難があるときは、その理由を記入してください。</t>
    <rPh sb="1" eb="3">
      <t>キョウチョ</t>
    </rPh>
    <rPh sb="6" eb="8">
      <t>キョウドウ</t>
    </rPh>
    <rPh sb="10" eb="12">
      <t>バアイ</t>
    </rPh>
    <rPh sb="22" eb="23">
      <t>ショウ</t>
    </rPh>
    <rPh sb="24" eb="25">
      <t>セツ</t>
    </rPh>
    <rPh sb="26" eb="28">
      <t>ダイメイ</t>
    </rPh>
    <rPh sb="46" eb="47">
      <t>トウ</t>
    </rPh>
    <rPh sb="87" eb="89">
      <t>トウガイ</t>
    </rPh>
    <rPh sb="89" eb="91">
      <t>チョショ</t>
    </rPh>
    <rPh sb="91" eb="92">
      <t>トウ</t>
    </rPh>
    <rPh sb="93" eb="95">
      <t>キサイ</t>
    </rPh>
    <rPh sb="98" eb="99">
      <t>ジュン</t>
    </rPh>
    <rPh sb="110" eb="112">
      <t>ホンニン</t>
    </rPh>
    <rPh sb="113" eb="115">
      <t>タントウ</t>
    </rPh>
    <rPh sb="115" eb="117">
      <t>ブブン</t>
    </rPh>
    <rPh sb="118" eb="120">
      <t>チュウシュツ</t>
    </rPh>
    <rPh sb="121" eb="123">
      <t>コンナン</t>
    </rPh>
    <rPh sb="132" eb="134">
      <t>リユウ</t>
    </rPh>
    <rPh sb="135" eb="137">
      <t>キニュウ</t>
    </rPh>
    <phoneticPr fontId="1"/>
  </si>
  <si>
    <t>ふりがな</t>
    <phoneticPr fontId="1"/>
  </si>
  <si>
    <t>（</t>
    <phoneticPr fontId="1"/>
  </si>
  <si>
    <t>〒</t>
    <phoneticPr fontId="1"/>
  </si>
  <si>
    <t>-</t>
    <phoneticPr fontId="1"/>
  </si>
  <si>
    <t>Tel（</t>
    <phoneticPr fontId="1"/>
  </si>
  <si>
    <t>）</t>
    <phoneticPr fontId="1"/>
  </si>
  <si>
    <t>ふりがな</t>
    <phoneticPr fontId="1"/>
  </si>
  <si>
    <t>〒</t>
    <phoneticPr fontId="1"/>
  </si>
  <si>
    <t>-</t>
    <phoneticPr fontId="1"/>
  </si>
  <si>
    <t>（週〇日　年俸契約専任）</t>
    <phoneticPr fontId="1"/>
  </si>
  <si>
    <t>学　　歴　　（授与された　学位　及び　称号　を含む）</t>
    <rPh sb="0" eb="1">
      <t>ガク</t>
    </rPh>
    <rPh sb="3" eb="4">
      <t>レキ</t>
    </rPh>
    <rPh sb="7" eb="9">
      <t>ジュヨ</t>
    </rPh>
    <rPh sb="13" eb="15">
      <t>ガクイ</t>
    </rPh>
    <rPh sb="16" eb="17">
      <t>オヨ</t>
    </rPh>
    <rPh sb="19" eb="21">
      <t>ショウゴウ</t>
    </rPh>
    <rPh sb="23" eb="24">
      <t>フク</t>
    </rPh>
    <phoneticPr fontId="1"/>
  </si>
  <si>
    <t>授　与　機　関　名</t>
    <phoneticPr fontId="1"/>
  </si>
  <si>
    <t>名　　称　　（授与機関名、登録番号等を含む）</t>
    <rPh sb="0" eb="1">
      <t>ナ</t>
    </rPh>
    <rPh sb="3" eb="4">
      <t>ショウ</t>
    </rPh>
    <rPh sb="7" eb="9">
      <t>ジュヨ</t>
    </rPh>
    <rPh sb="9" eb="11">
      <t>キカン</t>
    </rPh>
    <rPh sb="11" eb="12">
      <t>メイ</t>
    </rPh>
    <rPh sb="13" eb="15">
      <t>トウロク</t>
    </rPh>
    <rPh sb="15" eb="17">
      <t>バンゴウ</t>
    </rPh>
    <rPh sb="17" eb="18">
      <t>トウ</t>
    </rPh>
    <rPh sb="19" eb="20">
      <t>フク</t>
    </rPh>
    <phoneticPr fontId="1"/>
  </si>
  <si>
    <t>現　在　の　職　務　の　状　況</t>
    <rPh sb="0" eb="1">
      <t>ウツツ</t>
    </rPh>
    <rPh sb="2" eb="3">
      <t>ザイ</t>
    </rPh>
    <rPh sb="6" eb="7">
      <t>ショク</t>
    </rPh>
    <rPh sb="8" eb="9">
      <t>ツトム</t>
    </rPh>
    <rPh sb="12" eb="13">
      <t>ジョウ</t>
    </rPh>
    <rPh sb="14" eb="15">
      <t>キョウ</t>
    </rPh>
    <phoneticPr fontId="1"/>
  </si>
  <si>
    <t>担当授業科目名又は職務内容</t>
    <rPh sb="0" eb="2">
      <t>タントウ</t>
    </rPh>
    <rPh sb="2" eb="4">
      <t>ジュギョウ</t>
    </rPh>
    <rPh sb="4" eb="7">
      <t>カモクメイ</t>
    </rPh>
    <rPh sb="7" eb="8">
      <t>マタ</t>
    </rPh>
    <rPh sb="9" eb="11">
      <t>ショクム</t>
    </rPh>
    <rPh sb="11" eb="13">
      <t>ナイヨウ</t>
    </rPh>
    <phoneticPr fontId="1"/>
  </si>
  <si>
    <t>時間数（h）</t>
    <phoneticPr fontId="1"/>
  </si>
  <si>
    <t>ふりがな</t>
    <phoneticPr fontId="1"/>
  </si>
  <si>
    <t>専　　門　　分　　野　　、　　研　　究　　分　　野</t>
    <phoneticPr fontId="1"/>
  </si>
  <si>
    <t>教　　育　　上　　の　　能　　力　　に　　関　　す　　る　　事　　項</t>
    <phoneticPr fontId="1"/>
  </si>
  <si>
    <t>年</t>
    <phoneticPr fontId="1"/>
  </si>
  <si>
    <t>教育方法の実践例</t>
    <phoneticPr fontId="1"/>
  </si>
  <si>
    <t>教育上の能力に関する大学等の評価</t>
    <phoneticPr fontId="1"/>
  </si>
  <si>
    <t>その他</t>
    <phoneticPr fontId="1"/>
  </si>
  <si>
    <t>研　究　業　績　等　に　関　す　る　事　項</t>
    <phoneticPr fontId="1"/>
  </si>
  <si>
    <t>著書、学術論文等の名称</t>
    <phoneticPr fontId="1"/>
  </si>
  <si>
    <t>単著・
共著の別</t>
    <phoneticPr fontId="1"/>
  </si>
  <si>
    <t>発行又は
発表の年月</t>
    <phoneticPr fontId="1"/>
  </si>
  <si>
    <t>発行所、発行雑誌又は発表学会等の名称</t>
    <phoneticPr fontId="1"/>
  </si>
  <si>
    <t>概　　　　　要</t>
    <phoneticPr fontId="1"/>
  </si>
  <si>
    <t>研　究　業　績　等　に　関　す　る　事　項</t>
    <phoneticPr fontId="1"/>
  </si>
  <si>
    <t>著書、学術論文等の名称</t>
    <phoneticPr fontId="1"/>
  </si>
  <si>
    <t>単著・
共著の別</t>
    <phoneticPr fontId="1"/>
  </si>
  <si>
    <t>発行又は
発表の年月</t>
    <phoneticPr fontId="1"/>
  </si>
  <si>
    <t>発行所、発行雑誌又は発表学会等の名称</t>
    <phoneticPr fontId="1"/>
  </si>
  <si>
    <t>概　　　　　要</t>
    <phoneticPr fontId="1"/>
  </si>
  <si>
    <t>それぞれの項について複数の事項がある場合は、年月日順（過去→現在）に①②・・・と番号を付けて記入してください。
「概要」の項は、２００字程度にまとめて簡潔に記入してください。 
「実務の経験を有する者についての特記事項」の項については、教員以外の職歴がある場合に記入してください。</t>
    <rPh sb="5" eb="6">
      <t>コウ</t>
    </rPh>
    <rPh sb="10" eb="12">
      <t>フクスウ</t>
    </rPh>
    <rPh sb="13" eb="15">
      <t>ジコウ</t>
    </rPh>
    <rPh sb="18" eb="20">
      <t>バアイ</t>
    </rPh>
    <rPh sb="57" eb="59">
      <t>ガイヨウ</t>
    </rPh>
    <rPh sb="61" eb="62">
      <t>コウ</t>
    </rPh>
    <rPh sb="111" eb="112">
      <t>コウ</t>
    </rPh>
    <phoneticPr fontId="1"/>
  </si>
  <si>
    <t>主要な業績を、「著書」、「学術論文（学位論文を含む。）」、「その他」の項目に適切に区分し、それぞれ年月日順（過去→現在）に番号を付けて記入してください。</t>
    <rPh sb="0" eb="2">
      <t>シュヨウ</t>
    </rPh>
    <rPh sb="3" eb="5">
      <t>ギョウセキ</t>
    </rPh>
    <rPh sb="8" eb="10">
      <t>チョショ</t>
    </rPh>
    <rPh sb="32" eb="33">
      <t>タ</t>
    </rPh>
    <rPh sb="35" eb="37">
      <t>コウモク</t>
    </rPh>
    <rPh sb="64" eb="65">
      <t>ツ</t>
    </rPh>
    <phoneticPr fontId="1"/>
  </si>
  <si>
    <t>e-mail</t>
    <phoneticPr fontId="1"/>
  </si>
  <si>
    <t>履　　　歴　　　書</t>
    <rPh sb="0" eb="1">
      <t>クツ</t>
    </rPh>
    <rPh sb="4" eb="5">
      <t>レキ</t>
    </rPh>
    <rPh sb="8" eb="9">
      <t>ショ</t>
    </rPh>
    <phoneticPr fontId="1"/>
  </si>
  <si>
    <t>令和32</t>
    <rPh sb="0" eb="2">
      <t>レイワ</t>
    </rPh>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</si>
  <si>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</si>
  <si>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</si>
  <si>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</si>
  <si>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</si>
  <si>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</si>
  <si>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</si>
  <si>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</si>
  <si>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</si>
  <si>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</si>
  <si>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</si>
  <si>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</si>
  <si>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</si>
  <si>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</si>
  <si>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</si>
  <si>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</si>
  <si>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</si>
  <si>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</si>
  <si>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</si>
  <si>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</si>
  <si>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</si>
  <si>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</si>
  <si>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</si>
  <si>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</si>
  <si>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</si>
  <si>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</si>
  <si>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</si>
  <si>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</si>
  <si>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</si>
  <si>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</si>
  <si>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令和31</t>
    <rPh sb="0" eb="2">
      <t>レイワ</t>
    </rPh>
    <phoneticPr fontId="1"/>
  </si>
  <si>
    <t>令和33</t>
    <rPh sb="0" eb="2">
      <t>レイワ</t>
    </rPh>
    <phoneticPr fontId="1"/>
  </si>
  <si>
    <t>令和34</t>
    <rPh sb="0" eb="2">
      <t>レイワ</t>
    </rPh>
    <phoneticPr fontId="1"/>
  </si>
  <si>
    <t>令和35</t>
    <rPh sb="0" eb="2">
      <t>レイワ</t>
    </rPh>
    <phoneticPr fontId="1"/>
  </si>
  <si>
    <t>令和36</t>
    <rPh sb="0" eb="2">
      <t>レイワ</t>
    </rPh>
    <phoneticPr fontId="1"/>
  </si>
  <si>
    <t>令和37</t>
    <rPh sb="0" eb="2">
      <t>レイワ</t>
    </rPh>
    <phoneticPr fontId="1"/>
  </si>
  <si>
    <t>令和38</t>
    <rPh sb="0" eb="2">
      <t>レイワ</t>
    </rPh>
    <phoneticPr fontId="1"/>
  </si>
  <si>
    <t>令和39</t>
    <rPh sb="0" eb="2">
      <t>レイワ</t>
    </rPh>
    <phoneticPr fontId="1"/>
  </si>
  <si>
    <t>令和40</t>
    <rPh sb="0" eb="2">
      <t>レイワ</t>
    </rPh>
    <phoneticPr fontId="1"/>
  </si>
  <si>
    <t>令和41</t>
    <rPh sb="0" eb="2">
      <t>レイワ</t>
    </rPh>
    <phoneticPr fontId="1"/>
  </si>
  <si>
    <t>令和42</t>
    <rPh sb="0" eb="2">
      <t>レイワ</t>
    </rPh>
    <phoneticPr fontId="1"/>
  </si>
  <si>
    <t>令和43</t>
    <rPh sb="0" eb="2">
      <t>レイワ</t>
    </rPh>
    <phoneticPr fontId="1"/>
  </si>
  <si>
    <t>令和44</t>
    <rPh sb="0" eb="2">
      <t>レイワ</t>
    </rPh>
    <phoneticPr fontId="1"/>
  </si>
  <si>
    <t>令和45</t>
    <rPh sb="0" eb="2">
      <t>レイワ</t>
    </rPh>
    <phoneticPr fontId="1"/>
  </si>
  <si>
    <t>令和46</t>
    <rPh sb="0" eb="2">
      <t>レイワ</t>
    </rPh>
    <phoneticPr fontId="1"/>
  </si>
  <si>
    <t>令和47</t>
    <rPh sb="0" eb="2">
      <t>レイワ</t>
    </rPh>
    <phoneticPr fontId="1"/>
  </si>
  <si>
    <t>令和48</t>
    <rPh sb="0" eb="2">
      <t>レイワ</t>
    </rPh>
    <phoneticPr fontId="1"/>
  </si>
  <si>
    <t>令和49</t>
    <rPh sb="0" eb="2">
      <t>レイワ</t>
    </rPh>
    <phoneticPr fontId="1"/>
  </si>
  <si>
    <t>令和50</t>
    <rPh sb="0" eb="2">
      <t>レイワ</t>
    </rPh>
    <phoneticPr fontId="1"/>
  </si>
  <si>
    <t>令和51</t>
    <rPh sb="0" eb="2">
      <t>レイワ</t>
    </rPh>
    <phoneticPr fontId="1"/>
  </si>
  <si>
    <t>令和52</t>
    <rPh sb="0" eb="2">
      <t>レイワ</t>
    </rPh>
    <phoneticPr fontId="1"/>
  </si>
  <si>
    <t>令和53</t>
    <rPh sb="0" eb="2">
      <t>レイワ</t>
    </rPh>
    <phoneticPr fontId="1"/>
  </si>
  <si>
    <t>令和54</t>
    <rPh sb="0" eb="2">
      <t>レイワ</t>
    </rPh>
    <phoneticPr fontId="1"/>
  </si>
  <si>
    <t>令和55</t>
    <rPh sb="0" eb="2">
      <t>レイワ</t>
    </rPh>
    <phoneticPr fontId="1"/>
  </si>
  <si>
    <t>令和56</t>
    <rPh sb="0" eb="2">
      <t>レイワ</t>
    </rPh>
    <phoneticPr fontId="1"/>
  </si>
  <si>
    <t>令和57</t>
    <rPh sb="0" eb="2">
      <t>レイワ</t>
    </rPh>
    <phoneticPr fontId="1"/>
  </si>
  <si>
    <t>令和58</t>
    <rPh sb="0" eb="2">
      <t>レイワ</t>
    </rPh>
    <phoneticPr fontId="1"/>
  </si>
  <si>
    <t>令和59</t>
    <rPh sb="0" eb="2">
      <t>レイワ</t>
    </rPh>
    <phoneticPr fontId="1"/>
  </si>
  <si>
    <t>令和60</t>
    <rPh sb="0" eb="2">
      <t>レイワ</t>
    </rPh>
    <phoneticPr fontId="1"/>
  </si>
  <si>
    <t>令和61</t>
    <rPh sb="0" eb="2">
      <t>レイワ</t>
    </rPh>
    <phoneticPr fontId="1"/>
  </si>
  <si>
    <t>令和62</t>
    <rPh sb="0" eb="2">
      <t>レイワ</t>
    </rPh>
    <phoneticPr fontId="1"/>
  </si>
  <si>
    <t>令和63</t>
    <rPh sb="0" eb="2">
      <t>レイワ</t>
    </rPh>
    <phoneticPr fontId="1"/>
  </si>
  <si>
    <t>令和64</t>
    <rPh sb="0" eb="2">
      <t>レイワ</t>
    </rPh>
    <phoneticPr fontId="1"/>
  </si>
  <si>
    <t>令和65</t>
    <rPh sb="0" eb="2">
      <t>レイワ</t>
    </rPh>
    <phoneticPr fontId="1"/>
  </si>
  <si>
    <t>令和66</t>
    <rPh sb="0" eb="2">
      <t>レイワ</t>
    </rPh>
    <phoneticPr fontId="1"/>
  </si>
  <si>
    <t>令和67</t>
    <rPh sb="0" eb="2">
      <t>レイワ</t>
    </rPh>
    <phoneticPr fontId="1"/>
  </si>
  <si>
    <t>令和68</t>
    <rPh sb="0" eb="2">
      <t>レイワ</t>
    </rPh>
    <phoneticPr fontId="1"/>
  </si>
  <si>
    <t>令和69</t>
    <rPh sb="0" eb="2">
      <t>レイワ</t>
    </rPh>
    <phoneticPr fontId="1"/>
  </si>
  <si>
    <t>令和70</t>
    <rPh sb="0" eb="2">
      <t>レイワ</t>
    </rPh>
    <phoneticPr fontId="1"/>
  </si>
  <si>
    <t>令和71</t>
    <rPh sb="0" eb="2">
      <t>レイワ</t>
    </rPh>
    <phoneticPr fontId="1"/>
  </si>
  <si>
    <t>令和72</t>
    <rPh sb="0" eb="2">
      <t>レイワ</t>
    </rPh>
    <phoneticPr fontId="1"/>
  </si>
  <si>
    <t>令和73</t>
    <rPh sb="0" eb="2">
      <t>レイワ</t>
    </rPh>
    <phoneticPr fontId="1"/>
  </si>
  <si>
    <t>令和74</t>
    <rPh sb="0" eb="2">
      <t>レイワ</t>
    </rPh>
    <phoneticPr fontId="1"/>
  </si>
  <si>
    <t>令和75</t>
    <rPh sb="0" eb="2">
      <t>レイワ</t>
    </rPh>
    <phoneticPr fontId="1"/>
  </si>
  <si>
    <t>令和76</t>
    <rPh sb="0" eb="2">
      <t>レイワ</t>
    </rPh>
    <phoneticPr fontId="1"/>
  </si>
  <si>
    <t>令和77</t>
    <rPh sb="0" eb="2">
      <t>レイワ</t>
    </rPh>
    <phoneticPr fontId="1"/>
  </si>
  <si>
    <t>令和78</t>
    <rPh sb="0" eb="2">
      <t>レイワ</t>
    </rPh>
    <phoneticPr fontId="1"/>
  </si>
  <si>
    <t>令和79</t>
    <rPh sb="0" eb="2">
      <t>レイワ</t>
    </rPh>
    <phoneticPr fontId="1"/>
  </si>
  <si>
    <t>令和80</t>
    <rPh sb="0" eb="2">
      <t>レイワ</t>
    </rPh>
    <phoneticPr fontId="1"/>
  </si>
  <si>
    <t>令和81</t>
    <rPh sb="0" eb="2">
      <t>レイワ</t>
    </rPh>
    <phoneticPr fontId="1"/>
  </si>
  <si>
    <t>令和82</t>
    <rPh sb="0" eb="2">
      <t>レイワ</t>
    </rPh>
    <phoneticPr fontId="1"/>
  </si>
  <si>
    <t>令和</t>
    <rPh sb="0" eb="2">
      <t>レイワ</t>
    </rPh>
    <phoneticPr fontId="1"/>
  </si>
  <si>
    <t>令和</t>
    <rPh sb="0" eb="2">
      <t>レイワ</t>
    </rPh>
    <phoneticPr fontId="1"/>
  </si>
  <si>
    <t>年号は西暦で記入してください。（例：2019（数字は半角））</t>
    <rPh sb="3" eb="5">
      <t>セイレキ</t>
    </rPh>
    <phoneticPr fontId="1"/>
  </si>
  <si>
    <t>年</t>
    <rPh sb="0" eb="1">
      <t>ネン</t>
    </rPh>
    <phoneticPr fontId="1"/>
  </si>
  <si>
    <t xml:space="preserve"> 卒業　年</t>
    <rPh sb="1" eb="3">
      <t>ソツギョウ</t>
    </rPh>
    <rPh sb="4" eb="5">
      <t>ネン</t>
    </rPh>
    <phoneticPr fontId="1"/>
  </si>
  <si>
    <t xml:space="preserve"> 取得    年</t>
    <rPh sb="1" eb="3">
      <t>シュトク</t>
    </rPh>
    <rPh sb="7" eb="8">
      <t>ネン</t>
    </rPh>
    <phoneticPr fontId="1"/>
  </si>
  <si>
    <t>月</t>
    <rPh sb="0" eb="1">
      <t>ツキ</t>
    </rPh>
    <phoneticPr fontId="1"/>
  </si>
  <si>
    <t>日</t>
    <rPh sb="0" eb="1">
      <t>ヒ</t>
    </rPh>
    <phoneticPr fontId="1"/>
  </si>
  <si>
    <t>〇〇大学〇〇学部〇〇学科　助手（平成　年　月まで）</t>
    <rPh sb="2" eb="4">
      <t>ダイガク</t>
    </rPh>
    <rPh sb="6" eb="8">
      <t>ガクブ</t>
    </rPh>
    <rPh sb="10" eb="12">
      <t>ガッカ</t>
    </rPh>
    <rPh sb="13" eb="15">
      <t>ジョシュ</t>
    </rPh>
    <rPh sb="16" eb="18">
      <t>ヘイセイ</t>
    </rPh>
    <rPh sb="19" eb="20">
      <t>ネン</t>
    </rPh>
    <rPh sb="21" eb="22">
      <t>ガツ</t>
    </rPh>
    <phoneticPr fontId="1"/>
  </si>
  <si>
    <t>○○大学</t>
    <phoneticPr fontId="1"/>
  </si>
  <si>
    <t>3ヵ月以内の写真
データでも可
（タテ４㎝×ヨコ3㎝）</t>
    <rPh sb="2" eb="3">
      <t>ゲツ</t>
    </rPh>
    <rPh sb="3" eb="5">
      <t>イナイ</t>
    </rPh>
    <rPh sb="6" eb="8">
      <t>シャシン</t>
    </rPh>
    <rPh sb="14" eb="15">
      <t>カ</t>
    </rPh>
    <phoneticPr fontId="1"/>
  </si>
  <si>
    <t>履歴書・教育研究業績書　記入要領</t>
    <rPh sb="0" eb="3">
      <t>リレキショ</t>
    </rPh>
    <rPh sb="4" eb="6">
      <t>キョウイク</t>
    </rPh>
    <rPh sb="6" eb="8">
      <t>ケンキュウ</t>
    </rPh>
    <rPh sb="8" eb="10">
      <t>ギョウセキ</t>
    </rPh>
    <rPh sb="10" eb="11">
      <t>ショ</t>
    </rPh>
    <rPh sb="12" eb="14">
      <t>キニュウ</t>
    </rPh>
    <rPh sb="14" eb="16">
      <t>ヨウリョウ</t>
    </rPh>
    <phoneticPr fontId="1"/>
  </si>
  <si>
    <t>学校法人　川口学園 　埼玉女子短期大学</t>
    <rPh sb="0" eb="2">
      <t>ガッコウ</t>
    </rPh>
    <rPh sb="2" eb="4">
      <t>ホウジン</t>
    </rPh>
    <rPh sb="5" eb="7">
      <t>カワグチ</t>
    </rPh>
    <rPh sb="7" eb="9">
      <t>ガクエン</t>
    </rPh>
    <rPh sb="11" eb="19">
      <t>サイタマジョシタンキダイガク</t>
    </rPh>
    <phoneticPr fontId="1"/>
  </si>
  <si>
    <t>（１）</t>
    <phoneticPr fontId="1"/>
  </si>
  <si>
    <t>①　</t>
    <phoneticPr fontId="1"/>
  </si>
  <si>
    <t>学歴は、高等学校若しくは高等専門学校又はこれらと同等以上と認められる学校卒業以上の学歴（中途退学を含む。）のすべてについて始期及び終期の年月を記入してください。ただし、高等学校に関しては卒業年月から記入してください。</t>
    <rPh sb="42" eb="43">
      <t>レキ</t>
    </rPh>
    <phoneticPr fontId="1"/>
  </si>
  <si>
    <t>大学は、学部・学科名（学科名がない場合は、課程名又は専攻名）までを記載してください。</t>
    <phoneticPr fontId="1"/>
  </si>
  <si>
    <t>大学の別科又は専攻科は学歴の欄に、聴講生・研究生等は職歴の欄に記載してください。</t>
    <phoneticPr fontId="1"/>
  </si>
  <si>
    <t>大学院は、研究科名、専攻名、課程名まで記載してください。</t>
    <phoneticPr fontId="1"/>
  </si>
  <si>
    <t>博士課程において所定の単位を取得し、博士の学位を授与されないまま退学した場合には、「博士課程単位取得後退学」と記入してください。</t>
    <phoneticPr fontId="1"/>
  </si>
  <si>
    <t>⑥</t>
    <phoneticPr fontId="1"/>
  </si>
  <si>
    <t>学位については、付記された専攻分野の名称及び学位論文の題目を併記してください。</t>
    <phoneticPr fontId="1"/>
  </si>
  <si>
    <t>⑦</t>
    <phoneticPr fontId="1"/>
  </si>
  <si>
    <t>医師、教員等の資格についても記入してください。この場合、登録番号等も併記してください。外国における資格にあっては、正確に記入するとともに、その資格の内容を日本語で併記してください。</t>
    <rPh sb="0" eb="2">
      <t>イシ</t>
    </rPh>
    <phoneticPr fontId="1"/>
  </si>
  <si>
    <t>⑧</t>
    <phoneticPr fontId="1"/>
  </si>
  <si>
    <t>学生の身分で外国の大学や研究機関等へ留学した場合は学歴として記入してください。</t>
    <rPh sb="3" eb="5">
      <t>ミブン</t>
    </rPh>
    <rPh sb="22" eb="24">
      <t>バアイ</t>
    </rPh>
    <rPh sb="25" eb="26">
      <t>ガク</t>
    </rPh>
    <phoneticPr fontId="1"/>
  </si>
  <si>
    <t>⑨</t>
    <phoneticPr fontId="1"/>
  </si>
  <si>
    <t xml:space="preserve">外国の大学等の経歴を記載する場合は、大学等の名称や学位等はアルファベットとカタカナを併記し、国名を必ず記載してください。職歴についても同様に扱ってください。 </t>
    <phoneticPr fontId="1"/>
  </si>
  <si>
    <t>研究者として、外国の大学や研究機関等に留学した場合は、職歴として記入してください。</t>
    <rPh sb="7" eb="9">
      <t>ガイコク</t>
    </rPh>
    <rPh sb="10" eb="12">
      <t>ダイガク</t>
    </rPh>
    <rPh sb="13" eb="15">
      <t>ケンキュウ</t>
    </rPh>
    <rPh sb="15" eb="18">
      <t>キカントウ</t>
    </rPh>
    <rPh sb="19" eb="21">
      <t>リュウガク</t>
    </rPh>
    <rPh sb="23" eb="25">
      <t>バアイ</t>
    </rPh>
    <rPh sb="27" eb="29">
      <t>ショクレキ</t>
    </rPh>
    <phoneticPr fontId="1"/>
  </si>
  <si>
    <t>「現在の職務の状況」、「就任後の本学以外の職務状況」の欄について</t>
    <rPh sb="4" eb="6">
      <t>ショクム</t>
    </rPh>
    <rPh sb="7" eb="9">
      <t>ジョウキョウ</t>
    </rPh>
    <rPh sb="12" eb="15">
      <t>シュウニンゴ</t>
    </rPh>
    <rPh sb="16" eb="18">
      <t>ホンガク</t>
    </rPh>
    <rPh sb="18" eb="20">
      <t>イガイ</t>
    </rPh>
    <rPh sb="21" eb="23">
      <t>ショクム</t>
    </rPh>
    <rPh sb="23" eb="25">
      <t>ジョウキョウ</t>
    </rPh>
    <rPh sb="27" eb="28">
      <t>ラン</t>
    </rPh>
    <phoneticPr fontId="1"/>
  </si>
  <si>
    <t>2．教育研究業績書について</t>
    <rPh sb="2" eb="4">
      <t>キョウイク</t>
    </rPh>
    <rPh sb="4" eb="6">
      <t>ケンキュウ</t>
    </rPh>
    <rPh sb="6" eb="8">
      <t>ギョウセキ</t>
    </rPh>
    <rPh sb="8" eb="9">
      <t>ショ</t>
    </rPh>
    <phoneticPr fontId="1"/>
  </si>
  <si>
    <t>応募に際してご提供いただいた個人情報は、本学において定める「学校法人川口学園　個人情報の保護に関する規程」に従って適正に管理し、人事選考以外の目的には使用いたしません。</t>
    <rPh sb="34" eb="36">
      <t>カワグチ</t>
    </rPh>
    <rPh sb="36" eb="38">
      <t>ガクエン</t>
    </rPh>
    <rPh sb="47" eb="48">
      <t>カン</t>
    </rPh>
    <phoneticPr fontId="1"/>
  </si>
  <si>
    <t>○○○○○高等学校卒業</t>
    <phoneticPr fontId="1"/>
  </si>
  <si>
    <t>○○○大学○○○学部○○○○学科卒業 学士（○○）</t>
    <phoneticPr fontId="1"/>
  </si>
  <si>
    <t>○○免許（○○第○○号）</t>
    <phoneticPr fontId="1"/>
  </si>
  <si>
    <t>○○○大学大学院○○研究科○○○○学専攻修士課程入学</t>
    <phoneticPr fontId="1"/>
  </si>
  <si>
    <t>○○○大学大学院○○研究科○○○○学専攻博士後期課程入学</t>
    <phoneticPr fontId="1"/>
  </si>
  <si>
    <t>博士（○○）取得（○大学大学院○○第○○号）「博士論文題目」</t>
    <phoneticPr fontId="1"/>
  </si>
  <si>
    <t>○○○大学○○○学部○○○○学科入学</t>
    <phoneticPr fontId="1"/>
  </si>
  <si>
    <t>○○○大学大学院○○研究科○○○○学専攻修士課程修了</t>
    <phoneticPr fontId="1"/>
  </si>
  <si>
    <t>○○修士（○○）取得（○大学大学院○○第○○号）「修士論文題目」</t>
    <phoneticPr fontId="1"/>
  </si>
  <si>
    <t>○○○大学大学院○○研究科○○○○学専攻博士後期課程修了</t>
    <phoneticPr fontId="1"/>
  </si>
  <si>
    <t>教　育　研　究　業　績　書</t>
    <rPh sb="0" eb="1">
      <t>キョウ</t>
    </rPh>
    <rPh sb="2" eb="3">
      <t>イク</t>
    </rPh>
    <rPh sb="4" eb="5">
      <t>ケン</t>
    </rPh>
    <rPh sb="6" eb="7">
      <t>キワム</t>
    </rPh>
    <rPh sb="8" eb="9">
      <t>ゴウ</t>
    </rPh>
    <rPh sb="10" eb="11">
      <t>イサオ</t>
    </rPh>
    <rPh sb="12" eb="13">
      <t>ショ</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</si>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</sst>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charset val="128"/>
    </font>
    <font>
      <sz val="6"/>
      <name val="ＭＳ Ｐゴシック"/>
      <family val="3"/>
      <charset val="128"/>
    </font>
    <font>
      <b/>
      <sz val="12"/>
      <name val="ＭＳ Ｐゴシック"/>
      <family val="3"/>
      <charset val="128"/>
    </font>
    <font>
      <sz val="10.5"/>
      <name val="ＭＳ Ｐ明朝"/>
      <family val="1"/>
      <charset val="128"/>
    </font>
    <font>
      <sz val="8"/>
      <name val="ＭＳ Ｐ明朝"/>
      <family val="1"/>
      <charset val="128"/>
    </font>
    <font>
      <sz val="10"/>
      <name val="ＭＳ Ｐ明朝"/>
      <family val="1"/>
      <charset val="128"/>
    </font>
    <font>
      <b/>
      <sz val="9"/>
      <color indexed="81"/>
      <name val="ＭＳ Ｐゴシック"/>
      <family val="3"/>
      <charset val="128"/>
    </font>
    <font>
      <sz val="10"/>
      <name val="ＭＳ Ｐゴシック"/>
      <family val="3"/>
      <charset val="128"/>
    </font>
    <font>
      <sz val="10.5"/>
      <color indexed="9"/>
      <name val="ＭＳ Ｐ明朝"/>
      <family val="1"/>
      <charset val="128"/>
    </font>
    <font>
      <sz val="11"/>
      <name val="ＭＳ Ｐ明朝"/>
      <family val="1"/>
      <charset val="128"/>
    </font>
    <font>
      <b/>
      <sz val="10"/>
      <color indexed="81"/>
      <name val="ＭＳ Ｐゴシック"/>
      <family val="3"/>
      <charset val="128"/>
    </font>
    <font>
      <sz val="10"/>
      <color indexed="81"/>
      <name val="ＭＳ Ｐゴシック"/>
      <family val="3"/>
      <charset val="128"/>
    </font>
    <font>
      <sz val="9"/>
      <name val="ＭＳ Ｐ明朝"/>
      <family val="1"/>
      <charset val="128"/>
    </font>
    <font>
      <sz val="16"/>
      <name val="ＭＳ Ｐ明朝"/>
      <family val="1"/>
      <charset val="128"/>
    </font>
    <font>
      <sz val="18"/>
      <name val="ＭＳ Ｐ明朝"/>
      <family val="1"/>
      <charset val="128"/>
    </font>
    <font>
      <sz val="9"/>
      <name val="ＭＳ Ｐゴシック"/>
      <family val="3"/>
      <charset val="128"/>
    </font>
    <font>
      <sz val="9"/>
      <color indexed="81"/>
      <name val="ＭＳ Ｐゴシック"/>
      <family val="3"/>
      <charset val="128"/>
    </font>
    <font>
      <sz val="16"/>
      <name val="ＭＳ Ｐゴシック"/>
      <family val="3"/>
      <charset val="128"/>
    </font>
    <font>
      <sz val="7"/>
      <name val="ＭＳ Ｐ明朝"/>
      <family val="1"/>
      <charset val="128"/>
    </font>
    <font>
      <sz val="7"/>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420">
    <xf numFmtId="0" fontId="0" fillId="0" borderId="0" xfId="0"/>
    <xf numFmtId="0" fontId="3" fillId="0" borderId="0" xfId="0" applyFont="1" applyAlignment="1">
      <alignment vertical="center"/>
    </xf>
    <xf numFmtId="0" fontId="5" fillId="0" borderId="0" xfId="0" applyFont="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2" xfId="0" applyFont="1" applyFill="1" applyBorder="1" applyAlignment="1">
      <alignment horizontal="left" vertical="center"/>
    </xf>
    <xf numFmtId="0" fontId="3" fillId="2" borderId="2" xfId="0" applyFont="1" applyFill="1" applyBorder="1" applyAlignment="1">
      <alignment horizontal="right" vertical="center"/>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8" fillId="0" borderId="0" xfId="0" applyFont="1" applyFill="1" applyAlignment="1">
      <alignment vertical="center"/>
    </xf>
    <xf numFmtId="0" fontId="3" fillId="0" borderId="0" xfId="0" applyFont="1" applyFill="1" applyAlignment="1" applyProtection="1">
      <alignment vertical="center" shrinkToFit="1"/>
      <protection locked="0"/>
    </xf>
    <xf numFmtId="0" fontId="3" fillId="2" borderId="0" xfId="0" applyFont="1" applyFill="1" applyAlignment="1">
      <alignment vertical="center" shrinkToFit="1"/>
    </xf>
    <xf numFmtId="0" fontId="3" fillId="2" borderId="0" xfId="0" applyFont="1" applyFill="1" applyBorder="1" applyAlignment="1">
      <alignment vertical="center" shrinkToFit="1"/>
    </xf>
    <xf numFmtId="0" fontId="3" fillId="2" borderId="0" xfId="0" applyFont="1" applyFill="1" applyBorder="1" applyAlignment="1">
      <alignment horizontal="left" vertical="center" shrinkToFit="1"/>
    </xf>
    <xf numFmtId="0" fontId="3" fillId="0"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hidden="1"/>
    </xf>
    <xf numFmtId="0" fontId="3" fillId="0"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hidden="1"/>
    </xf>
    <xf numFmtId="0" fontId="3" fillId="0" borderId="12" xfId="0" applyFont="1" applyFill="1" applyBorder="1" applyAlignment="1" applyProtection="1">
      <alignment vertical="center" shrinkToFit="1"/>
      <protection locked="0"/>
    </xf>
    <xf numFmtId="0" fontId="3" fillId="2" borderId="13" xfId="0" applyFont="1" applyFill="1" applyBorder="1" applyAlignment="1" applyProtection="1">
      <alignment vertical="center" shrinkToFit="1"/>
      <protection hidden="1"/>
    </xf>
    <xf numFmtId="0" fontId="3" fillId="2" borderId="9" xfId="0" applyFont="1" applyFill="1" applyBorder="1" applyAlignment="1" applyProtection="1">
      <alignment horizontal="center" vertical="center" shrinkToFit="1"/>
      <protection hidden="1"/>
    </xf>
    <xf numFmtId="0" fontId="3" fillId="2" borderId="11" xfId="0" applyFont="1" applyFill="1" applyBorder="1" applyAlignment="1" applyProtection="1">
      <alignment horizontal="center" vertical="center" shrinkToFit="1"/>
      <protection hidden="1"/>
    </xf>
    <xf numFmtId="0" fontId="3" fillId="2" borderId="13" xfId="0" applyFont="1" applyFill="1" applyBorder="1" applyAlignment="1" applyProtection="1">
      <alignment horizontal="center" vertical="center" shrinkToFit="1"/>
      <protection hidden="1"/>
    </xf>
    <xf numFmtId="0" fontId="3" fillId="2" borderId="0"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5" fillId="2" borderId="0" xfId="0" applyFont="1" applyFill="1" applyBorder="1" applyAlignment="1" applyProtection="1">
      <alignment horizontal="right" vertical="center"/>
      <protection locked="0"/>
    </xf>
    <xf numFmtId="0" fontId="13" fillId="2" borderId="0"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top" shrinkToFit="1"/>
      <protection hidden="1"/>
    </xf>
    <xf numFmtId="0" fontId="3" fillId="2" borderId="16" xfId="0" applyFont="1" applyFill="1" applyBorder="1" applyAlignment="1" applyProtection="1">
      <alignment horizontal="center" vertical="top" shrinkToFit="1"/>
      <protection hidden="1"/>
    </xf>
    <xf numFmtId="0" fontId="3" fillId="2" borderId="17" xfId="0" applyFont="1" applyFill="1" applyBorder="1" applyAlignment="1" applyProtection="1">
      <alignment horizontal="center" vertical="top" shrinkToFit="1"/>
      <protection hidden="1"/>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16" xfId="0" applyFont="1" applyFill="1" applyBorder="1" applyAlignment="1" applyProtection="1">
      <alignment vertical="center"/>
      <protection locked="0"/>
    </xf>
    <xf numFmtId="0" fontId="3" fillId="2" borderId="0" xfId="0" applyFont="1" applyFill="1" applyBorder="1" applyAlignment="1" applyProtection="1">
      <alignment horizontal="left" vertical="center"/>
    </xf>
    <xf numFmtId="0" fontId="3" fillId="3" borderId="0" xfId="0" applyFont="1" applyFill="1" applyBorder="1" applyAlignment="1" applyProtection="1">
      <alignment vertical="center" shrinkToFit="1"/>
      <protection locked="0"/>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3" fillId="2" borderId="4" xfId="0" applyFont="1" applyFill="1" applyBorder="1" applyAlignment="1" applyProtection="1">
      <alignment vertical="center"/>
      <protection locked="0"/>
    </xf>
    <xf numFmtId="0" fontId="5" fillId="2" borderId="5"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3" fillId="2" borderId="0" xfId="0" applyFont="1" applyFill="1" applyBorder="1" applyAlignment="1" applyProtection="1">
      <alignment horizontal="center" vertical="top" shrinkToFit="1"/>
      <protection locked="0"/>
    </xf>
    <xf numFmtId="0" fontId="3" fillId="2" borderId="1" xfId="0" applyFont="1" applyFill="1" applyBorder="1" applyAlignment="1" applyProtection="1">
      <alignment horizontal="center" vertical="top" shrinkToFit="1"/>
      <protection locked="0"/>
    </xf>
    <xf numFmtId="0" fontId="3" fillId="2" borderId="19" xfId="0" applyFont="1" applyFill="1" applyBorder="1" applyAlignment="1" applyProtection="1">
      <alignment horizontal="center" vertical="top" shrinkToFit="1"/>
      <protection locked="0"/>
    </xf>
    <xf numFmtId="0" fontId="3" fillId="2" borderId="18"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5" fillId="2" borderId="0" xfId="0" applyFont="1" applyFill="1" applyBorder="1" applyAlignment="1" applyProtection="1">
      <alignment vertical="top"/>
      <protection locked="0"/>
    </xf>
    <xf numFmtId="0" fontId="5" fillId="0" borderId="0" xfId="0" applyFont="1" applyBorder="1" applyAlignment="1" applyProtection="1">
      <alignment horizontal="center" vertical="top" shrinkToFit="1"/>
      <protection locked="0"/>
    </xf>
    <xf numFmtId="0" fontId="3" fillId="2" borderId="20" xfId="0" applyFont="1" applyFill="1" applyBorder="1" applyAlignment="1" applyProtection="1">
      <alignment horizontal="left" vertical="top"/>
      <protection locked="0"/>
    </xf>
    <xf numFmtId="0" fontId="5" fillId="0" borderId="19" xfId="0" applyFont="1" applyBorder="1" applyAlignment="1" applyProtection="1">
      <alignment horizontal="center" vertical="top" shrinkToFit="1"/>
      <protection locked="0"/>
    </xf>
    <xf numFmtId="0" fontId="3" fillId="2" borderId="4" xfId="0" applyFont="1" applyFill="1" applyBorder="1" applyAlignment="1" applyProtection="1">
      <alignment horizontal="left" vertical="top"/>
      <protection locked="0"/>
    </xf>
    <xf numFmtId="0" fontId="3" fillId="0" borderId="0" xfId="0" applyFont="1" applyFill="1" applyAlignment="1" applyProtection="1">
      <alignment vertical="top"/>
      <protection locked="0"/>
    </xf>
    <xf numFmtId="0" fontId="7" fillId="2" borderId="21" xfId="0" applyFont="1" applyFill="1" applyBorder="1" applyAlignment="1">
      <alignment vertical="top"/>
    </xf>
    <xf numFmtId="0" fontId="5" fillId="2" borderId="14" xfId="0" applyFont="1" applyFill="1" applyBorder="1" applyAlignment="1" applyProtection="1">
      <alignment horizontal="center" vertical="top" shrinkToFit="1"/>
      <protection locked="0"/>
    </xf>
    <xf numFmtId="0" fontId="7" fillId="2" borderId="22" xfId="0" applyFont="1" applyFill="1" applyBorder="1" applyAlignment="1">
      <alignment vertical="top"/>
    </xf>
    <xf numFmtId="0" fontId="7" fillId="2" borderId="2" xfId="0" applyFont="1" applyFill="1" applyBorder="1" applyAlignment="1">
      <alignment vertical="top"/>
    </xf>
    <xf numFmtId="0" fontId="7" fillId="2" borderId="15" xfId="0" applyFont="1" applyFill="1" applyBorder="1" applyAlignment="1">
      <alignment vertical="top"/>
    </xf>
    <xf numFmtId="0" fontId="5" fillId="0" borderId="0" xfId="0" applyFont="1" applyFill="1" applyBorder="1" applyAlignment="1" applyProtection="1">
      <alignment horizontal="center" vertical="top" shrinkToFit="1"/>
      <protection locked="0"/>
    </xf>
    <xf numFmtId="0" fontId="5" fillId="2" borderId="14" xfId="0" applyFont="1" applyFill="1" applyBorder="1" applyAlignment="1" applyProtection="1">
      <alignment horizontal="center" vertical="top" shrinkToFit="1"/>
      <protection hidden="1"/>
    </xf>
    <xf numFmtId="0" fontId="5" fillId="0" borderId="21" xfId="0" applyFont="1" applyFill="1" applyBorder="1" applyAlignment="1" applyProtection="1">
      <alignment horizontal="center" vertical="top" shrinkToFit="1"/>
      <protection locked="0"/>
    </xf>
    <xf numFmtId="0" fontId="5" fillId="2" borderId="22" xfId="0" applyFont="1" applyFill="1" applyBorder="1" applyAlignment="1" applyProtection="1">
      <alignment horizontal="center" vertical="top" shrinkToFit="1"/>
      <protection hidden="1"/>
    </xf>
    <xf numFmtId="0" fontId="5" fillId="0" borderId="2" xfId="0" applyFont="1" applyFill="1" applyBorder="1" applyAlignment="1" applyProtection="1">
      <alignment horizontal="center" vertical="top" shrinkToFit="1"/>
      <protection locked="0"/>
    </xf>
    <xf numFmtId="0" fontId="5" fillId="2" borderId="15" xfId="0" applyFont="1" applyFill="1" applyBorder="1" applyAlignment="1" applyProtection="1">
      <alignment horizontal="center" vertical="top" shrinkToFit="1"/>
      <protection hidden="1"/>
    </xf>
    <xf numFmtId="0" fontId="5" fillId="2" borderId="17"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center" shrinkToFit="1"/>
      <protection hidden="1"/>
    </xf>
    <xf numFmtId="0" fontId="3" fillId="2" borderId="22" xfId="0" applyFont="1" applyFill="1" applyBorder="1" applyAlignment="1" applyProtection="1">
      <alignment horizontal="center" vertical="center" shrinkToFit="1"/>
      <protection hidden="1"/>
    </xf>
    <xf numFmtId="0" fontId="3" fillId="2" borderId="15" xfId="0" applyFont="1" applyFill="1" applyBorder="1" applyAlignment="1">
      <alignment horizontal="center" vertical="center"/>
    </xf>
    <xf numFmtId="0" fontId="3" fillId="2" borderId="0" xfId="0" applyFont="1" applyFill="1" applyBorder="1" applyAlignment="1" applyProtection="1">
      <alignment horizontal="center" vertical="center" shrinkToFit="1"/>
      <protection hidden="1"/>
    </xf>
    <xf numFmtId="0" fontId="3" fillId="2" borderId="14" xfId="0" applyFont="1" applyFill="1" applyBorder="1" applyAlignment="1" applyProtection="1">
      <alignment horizontal="center" vertical="center" shrinkToFit="1"/>
      <protection hidden="1"/>
    </xf>
    <xf numFmtId="0" fontId="3" fillId="2" borderId="2" xfId="0" applyFont="1" applyFill="1" applyBorder="1" applyAlignment="1">
      <alignment vertical="center" shrinkToFit="1"/>
    </xf>
    <xf numFmtId="0" fontId="14" fillId="2" borderId="2" xfId="0" applyFont="1" applyFill="1" applyBorder="1" applyAlignment="1" applyProtection="1">
      <alignment horizontal="center" vertical="center" shrinkToFit="1"/>
      <protection locked="0"/>
    </xf>
    <xf numFmtId="0" fontId="3" fillId="2" borderId="7" xfId="0" applyFont="1" applyFill="1" applyBorder="1" applyAlignment="1">
      <alignment vertical="center" shrinkToFit="1"/>
    </xf>
    <xf numFmtId="0" fontId="4" fillId="2" borderId="7" xfId="0" applyFont="1" applyFill="1" applyBorder="1" applyAlignment="1" applyProtection="1">
      <alignment horizontal="center" vertical="center" shrinkToFit="1"/>
      <protection locked="0"/>
    </xf>
    <xf numFmtId="0" fontId="3" fillId="2" borderId="23" xfId="0" applyFont="1" applyFill="1" applyBorder="1" applyAlignment="1">
      <alignment vertical="center"/>
    </xf>
    <xf numFmtId="0" fontId="5" fillId="2" borderId="24" xfId="0" applyFont="1" applyFill="1" applyBorder="1" applyAlignment="1" applyProtection="1">
      <alignment horizontal="center" vertical="center" textRotation="255" shrinkToFit="1"/>
      <protection locked="0"/>
    </xf>
    <xf numFmtId="0" fontId="3" fillId="2" borderId="7" xfId="0" applyFont="1" applyFill="1" applyBorder="1" applyAlignment="1">
      <alignment vertical="center"/>
    </xf>
    <xf numFmtId="0" fontId="3" fillId="0" borderId="5"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3" fillId="0" borderId="14" xfId="0" applyFont="1" applyFill="1" applyBorder="1" applyAlignment="1" applyProtection="1">
      <alignment horizontal="center" vertical="top" shrinkToFit="1"/>
      <protection locked="0"/>
    </xf>
    <xf numFmtId="0" fontId="9" fillId="0" borderId="5" xfId="0" applyFont="1" applyFill="1" applyBorder="1" applyAlignment="1">
      <alignment horizontal="center" vertical="top" shrinkToFit="1"/>
    </xf>
    <xf numFmtId="0" fontId="9" fillId="0" borderId="0" xfId="0" applyFont="1" applyFill="1" applyAlignment="1">
      <alignment horizontal="center" vertical="top" shrinkToFit="1"/>
    </xf>
    <xf numFmtId="0" fontId="9" fillId="0" borderId="14" xfId="0" applyFont="1" applyFill="1" applyBorder="1" applyAlignment="1">
      <alignment horizontal="center" vertical="top" shrinkToFit="1"/>
    </xf>
    <xf numFmtId="0" fontId="20" fillId="2" borderId="7" xfId="0" applyFont="1" applyFill="1" applyBorder="1" applyAlignment="1">
      <alignment horizontal="center" vertical="center" shrinkToFit="1"/>
    </xf>
    <xf numFmtId="0" fontId="20" fillId="2" borderId="14" xfId="0" applyFont="1" applyFill="1" applyBorder="1" applyAlignment="1">
      <alignment vertical="center"/>
    </xf>
    <xf numFmtId="0" fontId="5" fillId="2" borderId="3"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20" fillId="2" borderId="3" xfId="0" applyFont="1" applyFill="1" applyBorder="1" applyAlignment="1"/>
    <xf numFmtId="0" fontId="20" fillId="2" borderId="16" xfId="0" applyFont="1" applyFill="1" applyBorder="1" applyAlignment="1"/>
    <xf numFmtId="0" fontId="20" fillId="2" borderId="1" xfId="0" applyFont="1" applyFill="1" applyBorder="1" applyAlignment="1"/>
    <xf numFmtId="0" fontId="3" fillId="2" borderId="2" xfId="0" applyFont="1" applyFill="1" applyBorder="1" applyAlignment="1" applyProtection="1">
      <alignment vertical="center" shrinkToFit="1"/>
      <protection hidden="1"/>
    </xf>
    <xf numFmtId="0" fontId="3" fillId="2" borderId="2" xfId="0" applyFont="1" applyFill="1" applyBorder="1" applyAlignment="1">
      <alignment vertical="center"/>
    </xf>
    <xf numFmtId="0" fontId="5" fillId="2" borderId="6" xfId="0" applyFont="1" applyFill="1" applyBorder="1" applyAlignment="1">
      <alignment horizontal="center" vertical="center"/>
    </xf>
    <xf numFmtId="0" fontId="3" fillId="0" borderId="1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hidden="1"/>
    </xf>
    <xf numFmtId="0" fontId="3" fillId="0" borderId="8"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hidden="1"/>
    </xf>
    <xf numFmtId="0" fontId="5" fillId="2" borderId="7" xfId="0" applyFont="1" applyFill="1" applyBorder="1" applyAlignment="1">
      <alignment horizontal="left" vertical="center"/>
    </xf>
    <xf numFmtId="0" fontId="3" fillId="0" borderId="21" xfId="0" applyFont="1" applyFill="1" applyBorder="1" applyAlignment="1" applyProtection="1">
      <alignment horizontal="center" vertical="center" shrinkToFit="1"/>
      <protection locked="0"/>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21" xfId="0" applyFont="1" applyFill="1" applyBorder="1" applyAlignment="1" applyProtection="1">
      <alignment horizontal="center" vertical="center" shrinkToFit="1"/>
      <protection hidden="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20" fillId="0" borderId="0" xfId="0" applyFont="1"/>
    <xf numFmtId="0" fontId="3" fillId="0" borderId="0" xfId="0" applyNumberFormat="1" applyFont="1" applyAlignment="1">
      <alignment vertical="center"/>
    </xf>
    <xf numFmtId="0" fontId="5" fillId="2" borderId="21" xfId="0" applyFont="1" applyFill="1" applyBorder="1" applyAlignment="1" applyProtection="1">
      <alignment vertical="top"/>
      <protection locked="0"/>
    </xf>
    <xf numFmtId="0" fontId="9" fillId="0" borderId="0" xfId="1" applyFont="1" applyAlignment="1">
      <alignment vertical="top"/>
    </xf>
    <xf numFmtId="0" fontId="2" fillId="0" borderId="0" xfId="1" applyFont="1" applyAlignment="1">
      <alignment horizontal="center" vertical="top"/>
    </xf>
    <xf numFmtId="0" fontId="9" fillId="0" borderId="0" xfId="1" applyFont="1" applyAlignment="1">
      <alignment horizontal="right" vertical="top"/>
    </xf>
    <xf numFmtId="0" fontId="9" fillId="0" borderId="0" xfId="1" quotePrefix="1" applyFont="1" applyAlignment="1">
      <alignment vertical="top"/>
    </xf>
    <xf numFmtId="0" fontId="9" fillId="0" borderId="0" xfId="1" applyFont="1" applyAlignment="1">
      <alignment vertical="top" wrapText="1"/>
    </xf>
    <xf numFmtId="0" fontId="5" fillId="0" borderId="0" xfId="1" applyFont="1" applyAlignment="1">
      <alignment vertical="top" wrapText="1"/>
    </xf>
    <xf numFmtId="0" fontId="20" fillId="0" borderId="0" xfId="1" applyFont="1" applyAlignment="1">
      <alignment horizontal="left" vertical="top" wrapText="1"/>
    </xf>
    <xf numFmtId="0" fontId="3" fillId="0" borderId="24" xfId="1" applyFont="1" applyBorder="1" applyAlignment="1">
      <alignment vertical="top" wrapText="1"/>
    </xf>
    <xf numFmtId="0" fontId="9" fillId="0" borderId="0" xfId="1" applyFont="1" applyBorder="1" applyAlignment="1">
      <alignment vertical="top" wrapText="1"/>
    </xf>
    <xf numFmtId="0" fontId="9" fillId="0" borderId="0" xfId="1" applyFont="1" applyAlignment="1">
      <alignment horizontal="center" vertical="top"/>
    </xf>
    <xf numFmtId="0" fontId="9" fillId="0" borderId="0" xfId="1" applyFont="1" applyAlignment="1">
      <alignment vertical="top" wrapText="1"/>
    </xf>
    <xf numFmtId="0" fontId="2" fillId="0" borderId="0" xfId="1" applyFont="1" applyAlignment="1">
      <alignment horizontal="center" vertical="top"/>
    </xf>
    <xf numFmtId="0" fontId="2" fillId="2" borderId="0" xfId="0" applyFont="1" applyFill="1" applyAlignment="1">
      <alignment horizontal="center" vertical="center"/>
    </xf>
    <xf numFmtId="0" fontId="5" fillId="2" borderId="23" xfId="0" applyFont="1" applyFill="1" applyBorder="1" applyAlignment="1">
      <alignment horizontal="left" vertical="center"/>
    </xf>
    <xf numFmtId="0" fontId="5" fillId="2" borderId="7" xfId="0" applyFont="1" applyFill="1" applyBorder="1" applyAlignment="1">
      <alignment horizontal="left" vertical="center"/>
    </xf>
    <xf numFmtId="0" fontId="3" fillId="0" borderId="5" xfId="0" applyFont="1" applyFill="1" applyBorder="1" applyAlignment="1" applyProtection="1">
      <alignment horizontal="center" vertical="center" shrinkToFit="1"/>
      <protection locked="0"/>
    </xf>
    <xf numFmtId="0" fontId="3" fillId="0" borderId="0" xfId="0" applyFont="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vertical="center"/>
    </xf>
    <xf numFmtId="0" fontId="5" fillId="2" borderId="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28"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27"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0" borderId="1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hidden="1"/>
    </xf>
    <xf numFmtId="0" fontId="3" fillId="0" borderId="8"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hidden="1"/>
    </xf>
    <xf numFmtId="0" fontId="3" fillId="0" borderId="26"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hidden="1"/>
    </xf>
    <xf numFmtId="0" fontId="3" fillId="0" borderId="26" xfId="0" applyFont="1" applyFill="1" applyBorder="1" applyAlignment="1" applyProtection="1">
      <alignment horizontal="left" vertical="center" shrinkToFit="1"/>
      <protection locked="0"/>
    </xf>
    <xf numFmtId="0" fontId="3" fillId="0" borderId="12"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5" fillId="2" borderId="6"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2" borderId="23" xfId="0" applyFont="1" applyFill="1" applyBorder="1" applyAlignment="1">
      <alignment horizontal="right" vertical="center"/>
    </xf>
    <xf numFmtId="0" fontId="5" fillId="2" borderId="7" xfId="0" applyFont="1" applyFill="1" applyBorder="1" applyAlignment="1">
      <alignment horizontal="right" vertical="center"/>
    </xf>
    <xf numFmtId="0" fontId="5" fillId="2" borderId="29"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5" fillId="2" borderId="25" xfId="0" applyFont="1" applyFill="1" applyBorder="1" applyAlignment="1">
      <alignment horizontal="center" vertical="center" textRotation="255"/>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hidden="1"/>
    </xf>
    <xf numFmtId="0" fontId="3" fillId="2" borderId="2" xfId="0" applyFont="1" applyFill="1" applyBorder="1" applyAlignment="1" applyProtection="1">
      <alignment horizontal="center" vertical="center" shrinkToFit="1"/>
      <protection hidden="1"/>
    </xf>
    <xf numFmtId="0" fontId="3" fillId="2" borderId="16" xfId="0" applyFont="1" applyFill="1" applyBorder="1" applyAlignment="1" applyProtection="1">
      <alignment horizontal="center" vertical="center" shrinkToFit="1"/>
      <protection hidden="1"/>
    </xf>
    <xf numFmtId="0" fontId="3" fillId="2" borderId="15" xfId="0" applyFont="1" applyFill="1" applyBorder="1" applyAlignment="1" applyProtection="1">
      <alignment horizontal="center" vertical="center" shrinkToFit="1"/>
      <protection hidden="1"/>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9" fillId="0" borderId="5" xfId="0" applyFont="1" applyFill="1" applyBorder="1" applyAlignment="1">
      <alignment vertical="top" wrapText="1" shrinkToFit="1"/>
    </xf>
    <xf numFmtId="0" fontId="9" fillId="0" borderId="0" xfId="0" applyFont="1" applyFill="1" applyBorder="1" applyAlignment="1">
      <alignment vertical="top" wrapText="1" shrinkToFit="1"/>
    </xf>
    <xf numFmtId="0" fontId="9" fillId="0" borderId="14" xfId="0" applyFont="1" applyFill="1" applyBorder="1" applyAlignment="1">
      <alignment vertical="top" wrapText="1" shrinkToFit="1"/>
    </xf>
    <xf numFmtId="0" fontId="9" fillId="2" borderId="2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3" fillId="0" borderId="0"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49" fontId="3" fillId="0" borderId="2" xfId="0" applyNumberFormat="1"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left" vertical="center" wrapText="1" shrinkToFit="1"/>
      <protection locked="0"/>
    </xf>
    <xf numFmtId="0" fontId="5" fillId="2" borderId="23"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3" fillId="0" borderId="23"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xf>
    <xf numFmtId="0" fontId="5" fillId="2" borderId="3" xfId="0" applyFont="1" applyFill="1" applyBorder="1" applyAlignment="1">
      <alignment horizontal="center" vertical="center" textRotation="255" shrinkToFit="1"/>
    </xf>
    <xf numFmtId="0" fontId="5" fillId="2" borderId="16" xfId="0" applyFont="1" applyFill="1" applyBorder="1" applyAlignment="1">
      <alignment horizontal="center" vertical="center" textRotation="255" shrinkToFit="1"/>
    </xf>
    <xf numFmtId="0" fontId="5" fillId="2" borderId="5" xfId="0" applyFont="1" applyFill="1" applyBorder="1" applyAlignment="1">
      <alignment horizontal="center" vertical="center" textRotation="255" shrinkToFit="1"/>
    </xf>
    <xf numFmtId="0" fontId="5" fillId="2" borderId="14" xfId="0" applyFont="1" applyFill="1" applyBorder="1" applyAlignment="1">
      <alignment horizontal="center" vertical="center" textRotation="255" shrinkToFit="1"/>
    </xf>
    <xf numFmtId="0" fontId="5" fillId="2" borderId="4" xfId="0" applyFont="1" applyFill="1" applyBorder="1" applyAlignment="1">
      <alignment horizontal="center" vertical="center" textRotation="255" shrinkToFit="1"/>
    </xf>
    <xf numFmtId="0" fontId="5" fillId="2" borderId="15" xfId="0" applyFont="1" applyFill="1" applyBorder="1" applyAlignment="1">
      <alignment horizontal="center" vertical="center" textRotation="255" shrinkToFit="1"/>
    </xf>
    <xf numFmtId="0" fontId="4" fillId="2" borderId="2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7"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4" fillId="0" borderId="7"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3" xfId="0"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49" fontId="3" fillId="0" borderId="15" xfId="0" applyNumberFormat="1" applyFont="1" applyFill="1" applyBorder="1" applyAlignment="1" applyProtection="1">
      <alignment horizontal="center" vertical="center" shrinkToFit="1"/>
      <protection locked="0"/>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5" fillId="2" borderId="2" xfId="0" applyFont="1" applyFill="1" applyBorder="1" applyAlignment="1">
      <alignment horizontal="center" vertical="center" shrinkToFit="1"/>
    </xf>
    <xf numFmtId="0" fontId="5" fillId="2" borderId="2" xfId="0" applyFont="1" applyFill="1" applyBorder="1" applyAlignment="1">
      <alignment vertical="center" shrinkToFit="1"/>
    </xf>
    <xf numFmtId="0" fontId="3" fillId="0" borderId="2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left" vertical="center" shrinkToFit="1"/>
      <protection locked="0"/>
    </xf>
    <xf numFmtId="0" fontId="9" fillId="0" borderId="6" xfId="0" applyFont="1" applyFill="1" applyBorder="1" applyAlignment="1" applyProtection="1">
      <alignment horizontal="left" vertical="center" shrinkToFit="1"/>
      <protection locked="0"/>
    </xf>
    <xf numFmtId="0" fontId="5" fillId="0" borderId="2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0" borderId="20" xfId="0" applyFont="1" applyBorder="1" applyAlignment="1" applyProtection="1">
      <alignment vertical="top" wrapText="1"/>
      <protection locked="0"/>
    </xf>
    <xf numFmtId="0" fontId="7" fillId="0" borderId="19" xfId="0" applyFont="1" applyBorder="1" applyAlignment="1">
      <alignment vertical="top" wrapText="1"/>
    </xf>
    <xf numFmtId="0" fontId="7" fillId="0" borderId="17" xfId="0" applyFont="1" applyBorder="1" applyAlignment="1">
      <alignment vertical="top" wrapText="1"/>
    </xf>
    <xf numFmtId="0" fontId="7" fillId="0" borderId="18"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5" fillId="0" borderId="19" xfId="0" applyFont="1" applyBorder="1" applyAlignment="1" applyProtection="1">
      <alignment vertical="top" wrapText="1"/>
      <protection locked="0"/>
    </xf>
    <xf numFmtId="0" fontId="5" fillId="0" borderId="5" xfId="0" applyFont="1" applyBorder="1" applyAlignment="1" applyProtection="1">
      <alignment horizontal="center" vertical="top"/>
      <protection locked="0"/>
    </xf>
    <xf numFmtId="0" fontId="7" fillId="0" borderId="0" xfId="0" applyFont="1" applyBorder="1" applyAlignment="1">
      <alignment horizontal="center" vertical="top"/>
    </xf>
    <xf numFmtId="0" fontId="7" fillId="0" borderId="4" xfId="0" applyFont="1" applyBorder="1" applyAlignment="1">
      <alignment vertical="top" wrapText="1"/>
    </xf>
    <xf numFmtId="0" fontId="7" fillId="0" borderId="2" xfId="0" applyFont="1" applyBorder="1" applyAlignment="1">
      <alignment vertical="top" wrapText="1"/>
    </xf>
    <xf numFmtId="0" fontId="7" fillId="0" borderId="15" xfId="0" applyFont="1" applyBorder="1" applyAlignment="1">
      <alignment vertical="top" wrapText="1"/>
    </xf>
    <xf numFmtId="0" fontId="5" fillId="2" borderId="18"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20" fillId="2" borderId="3" xfId="0" applyFont="1" applyFill="1" applyBorder="1" applyAlignment="1">
      <alignment vertical="center"/>
    </xf>
    <xf numFmtId="0" fontId="20" fillId="2" borderId="1" xfId="0" applyFont="1" applyFill="1" applyBorder="1" applyAlignment="1">
      <alignment vertical="center"/>
    </xf>
    <xf numFmtId="0" fontId="20" fillId="2" borderId="16" xfId="0" applyFont="1" applyFill="1" applyBorder="1" applyAlignment="1">
      <alignment vertical="center"/>
    </xf>
    <xf numFmtId="0" fontId="5" fillId="0" borderId="5" xfId="0" applyFont="1" applyBorder="1" applyAlignment="1" applyProtection="1">
      <alignment vertical="top" wrapText="1"/>
      <protection locked="0"/>
    </xf>
    <xf numFmtId="0" fontId="7" fillId="0" borderId="0" xfId="0" applyFont="1" applyAlignment="1">
      <alignment vertical="top" wrapText="1"/>
    </xf>
    <xf numFmtId="0" fontId="7" fillId="0" borderId="14" xfId="0" applyFont="1" applyBorder="1" applyAlignment="1">
      <alignment vertical="top" wrapText="1"/>
    </xf>
    <xf numFmtId="0" fontId="5" fillId="0" borderId="0" xfId="0" applyFont="1" applyBorder="1" applyAlignment="1" applyProtection="1">
      <alignment vertical="top" wrapText="1"/>
      <protection locked="0"/>
    </xf>
    <xf numFmtId="0" fontId="7" fillId="0" borderId="0" xfId="0" applyFont="1" applyBorder="1" applyAlignment="1">
      <alignment vertical="top" wrapText="1"/>
    </xf>
    <xf numFmtId="0" fontId="2" fillId="2" borderId="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7" fillId="2" borderId="24" xfId="0" applyFont="1" applyFill="1" applyBorder="1" applyAlignment="1">
      <alignment vertical="center"/>
    </xf>
    <xf numFmtId="0" fontId="5" fillId="2" borderId="0"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3" fillId="2" borderId="5" xfId="0" applyFont="1" applyFill="1" applyBorder="1" applyAlignment="1" applyProtection="1">
      <alignment horizontal="center" vertical="top" shrinkToFit="1"/>
      <protection locked="0"/>
    </xf>
    <xf numFmtId="0" fontId="3" fillId="2" borderId="0" xfId="0" applyFont="1" applyFill="1" applyBorder="1" applyAlignment="1" applyProtection="1">
      <alignment horizontal="center" vertical="top" shrinkToFit="1"/>
      <protection locked="0"/>
    </xf>
    <xf numFmtId="0" fontId="5" fillId="2" borderId="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shrinkToFit="1"/>
      <protection locked="0"/>
    </xf>
    <xf numFmtId="0" fontId="17" fillId="0" borderId="0" xfId="0" applyFont="1" applyAlignment="1">
      <alignment vertical="center" shrinkToFit="1"/>
    </xf>
    <xf numFmtId="0" fontId="5" fillId="0" borderId="0" xfId="0" applyFont="1" applyBorder="1" applyAlignment="1" applyProtection="1">
      <alignment vertical="center" wrapText="1"/>
      <protection locked="0"/>
    </xf>
    <xf numFmtId="0" fontId="7" fillId="0" borderId="0" xfId="0" applyFont="1" applyAlignment="1">
      <alignment wrapText="1"/>
    </xf>
    <xf numFmtId="0" fontId="7" fillId="0" borderId="14" xfId="0" applyFont="1" applyBorder="1" applyAlignment="1">
      <alignment wrapText="1"/>
    </xf>
    <xf numFmtId="0" fontId="7" fillId="0" borderId="21" xfId="0" applyFont="1" applyBorder="1" applyAlignment="1">
      <alignment wrapText="1"/>
    </xf>
    <xf numFmtId="0" fontId="7" fillId="0" borderId="22" xfId="0" applyFont="1" applyBorder="1" applyAlignment="1">
      <alignment wrapText="1"/>
    </xf>
    <xf numFmtId="0" fontId="3" fillId="2" borderId="0" xfId="0" applyFont="1" applyFill="1" applyBorder="1" applyAlignment="1" applyProtection="1">
      <alignment horizontal="center" vertical="top" shrinkToFit="1"/>
      <protection hidden="1"/>
    </xf>
    <xf numFmtId="0" fontId="3" fillId="2" borderId="19" xfId="0" applyFont="1" applyFill="1" applyBorder="1" applyAlignment="1" applyProtection="1">
      <alignment horizontal="center" vertical="top" shrinkToFit="1"/>
      <protection hidden="1"/>
    </xf>
    <xf numFmtId="0" fontId="5" fillId="0" borderId="18" xfId="0" applyFont="1" applyFill="1" applyBorder="1" applyAlignment="1" applyProtection="1">
      <alignment horizontal="center" vertical="top" shrinkToFit="1"/>
      <protection locked="0"/>
    </xf>
    <xf numFmtId="0" fontId="5" fillId="0" borderId="21" xfId="0" applyFont="1" applyFill="1" applyBorder="1" applyAlignment="1" applyProtection="1">
      <alignment horizontal="center" vertical="top" shrinkToFit="1"/>
      <protection locked="0"/>
    </xf>
    <xf numFmtId="0" fontId="5" fillId="2" borderId="21" xfId="0" applyFont="1" applyFill="1" applyBorder="1" applyAlignment="1" applyProtection="1">
      <alignment horizontal="center" vertical="top" shrinkToFit="1"/>
      <protection hidden="1"/>
    </xf>
    <xf numFmtId="0" fontId="18" fillId="2" borderId="3" xfId="0" applyFont="1" applyFill="1" applyBorder="1" applyAlignment="1" applyProtection="1">
      <alignment horizontal="center" vertical="center" wrapText="1"/>
      <protection locked="0"/>
    </xf>
    <xf numFmtId="0" fontId="19" fillId="0" borderId="16"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5" fillId="0" borderId="5" xfId="0" applyFont="1" applyBorder="1" applyAlignment="1" applyProtection="1">
      <alignment vertical="top"/>
      <protection locked="0"/>
    </xf>
    <xf numFmtId="0" fontId="7" fillId="0" borderId="14" xfId="0" applyFont="1" applyBorder="1" applyAlignment="1">
      <alignment vertical="top"/>
    </xf>
    <xf numFmtId="0" fontId="7" fillId="0" borderId="18" xfId="0" applyFont="1" applyBorder="1" applyAlignment="1">
      <alignment vertical="top"/>
    </xf>
    <xf numFmtId="0" fontId="7" fillId="0" borderId="22" xfId="0" applyFont="1" applyBorder="1" applyAlignment="1">
      <alignment vertical="top"/>
    </xf>
    <xf numFmtId="0" fontId="5" fillId="2" borderId="3" xfId="0" applyFont="1" applyFill="1" applyBorder="1" applyAlignment="1" applyProtection="1">
      <alignment horizontal="center" vertical="center" wrapText="1" shrinkToFit="1"/>
      <protection hidden="1"/>
    </xf>
    <xf numFmtId="0" fontId="20" fillId="0" borderId="1" xfId="0" applyFont="1" applyBorder="1" applyAlignment="1">
      <alignment vertical="center"/>
    </xf>
    <xf numFmtId="0" fontId="20" fillId="0" borderId="16" xfId="0" applyFont="1" applyBorder="1" applyAlignment="1">
      <alignment vertical="center"/>
    </xf>
    <xf numFmtId="0" fontId="20" fillId="0" borderId="4" xfId="0" applyFont="1" applyBorder="1" applyAlignment="1">
      <alignment vertical="center"/>
    </xf>
    <xf numFmtId="0" fontId="20" fillId="0" borderId="2" xfId="0" applyFont="1" applyBorder="1" applyAlignment="1">
      <alignment vertical="center"/>
    </xf>
    <xf numFmtId="0" fontId="20" fillId="0" borderId="15" xfId="0" applyFont="1" applyBorder="1" applyAlignment="1">
      <alignment vertical="center"/>
    </xf>
    <xf numFmtId="0" fontId="3" fillId="0" borderId="4" xfId="0" applyFont="1" applyBorder="1" applyAlignment="1" applyProtection="1">
      <alignment vertical="center"/>
      <protection locked="0"/>
    </xf>
    <xf numFmtId="0" fontId="5" fillId="0" borderId="21" xfId="0" applyFont="1" applyBorder="1" applyAlignment="1" applyProtection="1">
      <alignment vertical="top" wrapText="1"/>
      <protection locked="0"/>
    </xf>
    <xf numFmtId="0" fontId="7" fillId="0" borderId="19" xfId="0" applyFont="1" applyBorder="1" applyAlignment="1">
      <alignment wrapText="1"/>
    </xf>
    <xf numFmtId="0" fontId="7" fillId="0" borderId="17" xfId="0" applyFont="1" applyBorder="1" applyAlignment="1">
      <alignment wrapText="1"/>
    </xf>
    <xf numFmtId="0" fontId="7" fillId="0" borderId="2" xfId="0" applyFont="1" applyBorder="1" applyAlignment="1">
      <alignment wrapText="1"/>
    </xf>
    <xf numFmtId="0" fontId="7" fillId="0" borderId="15" xfId="0" applyFont="1" applyBorder="1" applyAlignment="1">
      <alignment wrapText="1"/>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20" fillId="2" borderId="0" xfId="0" applyFont="1" applyFill="1" applyBorder="1" applyAlignment="1">
      <alignment vertical="center"/>
    </xf>
    <xf numFmtId="0" fontId="20" fillId="2" borderId="14" xfId="0" applyFont="1" applyFill="1" applyBorder="1" applyAlignment="1">
      <alignment vertical="center"/>
    </xf>
    <xf numFmtId="0" fontId="5" fillId="0" borderId="18"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7" fillId="0" borderId="21" xfId="0" applyFont="1" applyFill="1" applyBorder="1" applyAlignment="1">
      <alignment vertical="center" wrapText="1"/>
    </xf>
    <xf numFmtId="0" fontId="7" fillId="0" borderId="22" xfId="0" applyFont="1" applyFill="1" applyBorder="1" applyAlignment="1">
      <alignment vertical="center" wrapText="1"/>
    </xf>
    <xf numFmtId="0" fontId="7" fillId="0" borderId="21" xfId="0" applyFont="1" applyBorder="1"/>
    <xf numFmtId="0" fontId="5" fillId="2" borderId="19" xfId="0" applyFont="1" applyFill="1" applyBorder="1" applyAlignment="1" applyProtection="1">
      <alignment vertical="top" wrapText="1"/>
      <protection locked="0"/>
    </xf>
    <xf numFmtId="0" fontId="5" fillId="2" borderId="3" xfId="0" applyFont="1" applyFill="1" applyBorder="1" applyAlignment="1" applyProtection="1">
      <alignment horizontal="left" vertical="center" shrinkToFit="1"/>
      <protection locked="0"/>
    </xf>
    <xf numFmtId="0" fontId="20" fillId="2" borderId="1" xfId="0" applyFont="1" applyFill="1" applyBorder="1" applyAlignment="1">
      <alignment vertical="center" shrinkToFit="1"/>
    </xf>
    <xf numFmtId="0" fontId="20" fillId="2" borderId="16" xfId="0" applyFont="1" applyFill="1" applyBorder="1" applyAlignment="1">
      <alignment vertical="center" shrinkToFit="1"/>
    </xf>
    <xf numFmtId="0" fontId="20" fillId="2" borderId="4" xfId="0" applyFont="1" applyFill="1" applyBorder="1" applyAlignment="1">
      <alignment vertical="center" shrinkToFit="1"/>
    </xf>
    <xf numFmtId="0" fontId="20" fillId="2" borderId="2" xfId="0" applyFont="1" applyFill="1" applyBorder="1" applyAlignment="1">
      <alignment vertical="center" shrinkToFit="1"/>
    </xf>
    <xf numFmtId="0" fontId="20" fillId="2" borderId="15" xfId="0" applyFont="1" applyFill="1" applyBorder="1" applyAlignment="1">
      <alignment vertical="center" shrinkToFit="1"/>
    </xf>
    <xf numFmtId="0" fontId="12" fillId="2" borderId="24" xfId="0" applyFont="1" applyFill="1" applyBorder="1" applyAlignment="1" applyProtection="1">
      <alignment horizontal="center" vertical="center" wrapText="1" shrinkToFit="1"/>
      <protection hidden="1"/>
    </xf>
    <xf numFmtId="0" fontId="15" fillId="2" borderId="24" xfId="0" applyFont="1" applyFill="1" applyBorder="1" applyAlignment="1">
      <alignment vertical="center" wrapText="1"/>
    </xf>
    <xf numFmtId="0" fontId="5" fillId="0" borderId="18"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0" fontId="7" fillId="0" borderId="21" xfId="0" applyFont="1" applyFill="1" applyBorder="1" applyAlignment="1">
      <alignment vertical="center"/>
    </xf>
    <xf numFmtId="0" fontId="7" fillId="0" borderId="22" xfId="0" applyFont="1" applyFill="1" applyBorder="1" applyAlignment="1">
      <alignment vertical="center"/>
    </xf>
    <xf numFmtId="0" fontId="5" fillId="2" borderId="1" xfId="0" applyFont="1" applyFill="1" applyBorder="1" applyAlignment="1" applyProtection="1">
      <alignment vertical="top" wrapText="1"/>
      <protection locked="0"/>
    </xf>
    <xf numFmtId="0" fontId="3" fillId="2" borderId="3" xfId="0" applyFont="1" applyFill="1" applyBorder="1" applyAlignment="1" applyProtection="1">
      <alignment horizontal="center" vertical="top" shrinkToFit="1"/>
      <protection locked="0"/>
    </xf>
    <xf numFmtId="0" fontId="3" fillId="2" borderId="1" xfId="0" applyFont="1" applyFill="1" applyBorder="1" applyAlignment="1" applyProtection="1">
      <alignment horizontal="center" vertical="top" shrinkToFit="1"/>
      <protection locked="0"/>
    </xf>
    <xf numFmtId="0" fontId="3" fillId="2" borderId="1" xfId="0" applyFont="1" applyFill="1" applyBorder="1" applyAlignment="1" applyProtection="1">
      <alignment horizontal="center" vertical="top" shrinkToFit="1"/>
      <protection hidden="1"/>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7" fillId="0" borderId="2" xfId="0" applyFont="1" applyFill="1" applyBorder="1" applyAlignment="1">
      <alignment vertical="center" wrapText="1"/>
    </xf>
    <xf numFmtId="0" fontId="7" fillId="0" borderId="15" xfId="0" applyFont="1" applyFill="1" applyBorder="1" applyAlignment="1">
      <alignment vertical="center" wrapText="1"/>
    </xf>
    <xf numFmtId="0" fontId="7" fillId="2" borderId="7" xfId="0" applyFont="1" applyFill="1" applyBorder="1" applyAlignment="1">
      <alignment vertical="center"/>
    </xf>
    <xf numFmtId="0" fontId="7" fillId="2" borderId="6" xfId="0" applyFont="1" applyFill="1" applyBorder="1" applyAlignment="1">
      <alignment vertical="center"/>
    </xf>
    <xf numFmtId="0" fontId="5" fillId="0" borderId="20" xfId="0" applyFont="1" applyBorder="1" applyAlignment="1" applyProtection="1">
      <alignment vertical="top"/>
      <protection locked="0"/>
    </xf>
    <xf numFmtId="0" fontId="7" fillId="0" borderId="17" xfId="0" applyFont="1" applyBorder="1" applyAlignment="1">
      <alignment vertical="top"/>
    </xf>
    <xf numFmtId="0" fontId="7" fillId="0" borderId="4" xfId="0" applyFont="1" applyBorder="1" applyAlignment="1">
      <alignment vertical="top"/>
    </xf>
    <xf numFmtId="0" fontId="7" fillId="0" borderId="15" xfId="0" applyFont="1" applyBorder="1" applyAlignment="1">
      <alignment vertical="top"/>
    </xf>
    <xf numFmtId="0" fontId="20" fillId="2" borderId="24" xfId="0" applyFont="1" applyFill="1" applyBorder="1" applyAlignment="1">
      <alignment horizontal="center" vertical="center"/>
    </xf>
    <xf numFmtId="0" fontId="5" fillId="2" borderId="24" xfId="0" applyFont="1" applyFill="1" applyBorder="1" applyAlignment="1" applyProtection="1">
      <alignment horizontal="center" vertical="center" wrapText="1"/>
      <protection locked="0"/>
    </xf>
    <xf numFmtId="0" fontId="7" fillId="2" borderId="24" xfId="0" applyFont="1" applyFill="1" applyBorder="1" applyAlignment="1">
      <alignment horizontal="center" vertical="center"/>
    </xf>
    <xf numFmtId="0" fontId="5" fillId="0" borderId="18" xfId="0" applyFont="1" applyFill="1" applyBorder="1" applyAlignment="1" applyProtection="1">
      <alignment horizontal="center" vertical="top"/>
      <protection locked="0"/>
    </xf>
    <xf numFmtId="0" fontId="5" fillId="0" borderId="21" xfId="0" applyFont="1" applyFill="1" applyBorder="1" applyAlignment="1" applyProtection="1">
      <alignment horizontal="center" vertical="top"/>
      <protection locked="0"/>
    </xf>
    <xf numFmtId="0" fontId="5" fillId="0" borderId="2" xfId="0" applyFont="1" applyBorder="1" applyAlignment="1" applyProtection="1">
      <alignment vertical="top" wrapText="1"/>
      <protection locked="0"/>
    </xf>
    <xf numFmtId="0" fontId="5" fillId="2" borderId="0" xfId="0" applyFont="1" applyFill="1" applyBorder="1" applyAlignment="1" applyProtection="1">
      <alignment horizontal="center" vertical="top" shrinkToFit="1"/>
      <protection hidden="1"/>
    </xf>
    <xf numFmtId="0" fontId="3" fillId="2" borderId="20"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20" fillId="2" borderId="19" xfId="0" applyFont="1" applyFill="1" applyBorder="1" applyAlignment="1">
      <alignment vertical="center"/>
    </xf>
    <xf numFmtId="0" fontId="20" fillId="2" borderId="17" xfId="0" applyFont="1" applyFill="1" applyBorder="1" applyAlignment="1">
      <alignment vertical="center"/>
    </xf>
    <xf numFmtId="0" fontId="5" fillId="2" borderId="17" xfId="0" applyFont="1" applyFill="1" applyBorder="1" applyAlignment="1" applyProtection="1">
      <alignment vertical="top" wrapText="1"/>
      <protection locked="0"/>
    </xf>
    <xf numFmtId="0" fontId="3" fillId="2" borderId="20" xfId="0" applyFont="1" applyFill="1" applyBorder="1" applyAlignment="1" applyProtection="1">
      <alignment horizontal="center" vertical="top" shrinkToFit="1"/>
      <protection locked="0"/>
    </xf>
    <xf numFmtId="0" fontId="3" fillId="2" borderId="19" xfId="0" applyFont="1" applyFill="1" applyBorder="1" applyAlignment="1" applyProtection="1">
      <alignment horizontal="center" vertical="top" shrinkToFit="1"/>
      <protection locked="0"/>
    </xf>
    <xf numFmtId="0" fontId="5" fillId="2" borderId="3" xfId="0" applyFont="1" applyFill="1" applyBorder="1" applyAlignment="1" applyProtection="1">
      <alignment vertical="center"/>
    </xf>
    <xf numFmtId="0" fontId="20" fillId="0" borderId="1" xfId="0" applyFont="1" applyBorder="1"/>
    <xf numFmtId="0" fontId="20" fillId="0" borderId="16" xfId="0" applyFont="1" applyBorder="1"/>
    <xf numFmtId="0" fontId="5" fillId="0" borderId="4" xfId="0" applyFont="1" applyFill="1" applyBorder="1" applyAlignment="1" applyProtection="1">
      <alignment horizontal="center" vertical="top" shrinkToFit="1"/>
      <protection locked="0"/>
    </xf>
    <xf numFmtId="0" fontId="5" fillId="0" borderId="2" xfId="0" applyFont="1" applyFill="1" applyBorder="1" applyAlignment="1" applyProtection="1">
      <alignment horizontal="center" vertical="top" shrinkToFit="1"/>
      <protection locked="0"/>
    </xf>
    <xf numFmtId="0" fontId="5" fillId="2" borderId="2" xfId="0" applyFont="1" applyFill="1" applyBorder="1" applyAlignment="1" applyProtection="1">
      <alignment horizontal="center" vertical="top" shrinkToFit="1"/>
      <protection hidden="1"/>
    </xf>
    <xf numFmtId="0" fontId="5" fillId="2" borderId="23"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cellXfs>
  <cellStyles count="2">
    <cellStyle name="標準" xfId="0" builtinId="0"/>
    <cellStyle name="標準 2" xfId="1"/>
  </cellStyles>
  <dxfs count="1">
    <dxf>
      <numFmt numFmtId="176" formatCode="\(&quot;令&quot;&quot;和&quot;\1\)&quot;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zoomScaleNormal="100" workbookViewId="0">
      <selection activeCell="Q9" sqref="Q9"/>
    </sheetView>
  </sheetViews>
  <sheetFormatPr defaultColWidth="3.375" defaultRowHeight="13.5" x14ac:dyDescent="0.15"/>
  <cols>
    <col min="1" max="2" width="3.375" style="118" customWidth="1"/>
    <col min="3" max="3" width="77.125" style="118" customWidth="1"/>
    <col min="4" max="16384" width="3.375" style="118"/>
  </cols>
  <sheetData>
    <row r="1" spans="1:3" ht="14.25" x14ac:dyDescent="0.15">
      <c r="A1" s="129" t="s">
        <v>343</v>
      </c>
      <c r="B1" s="129"/>
      <c r="C1" s="129"/>
    </row>
    <row r="2" spans="1:3" ht="14.25" x14ac:dyDescent="0.15">
      <c r="A2" s="119"/>
      <c r="B2" s="119"/>
      <c r="C2" s="119"/>
    </row>
    <row r="3" spans="1:3" x14ac:dyDescent="0.15">
      <c r="C3" s="120" t="s">
        <v>344</v>
      </c>
    </row>
    <row r="4" spans="1:3" x14ac:dyDescent="0.15">
      <c r="A4" s="118" t="s">
        <v>162</v>
      </c>
    </row>
    <row r="6" spans="1:3" x14ac:dyDescent="0.15">
      <c r="A6" s="121" t="s">
        <v>345</v>
      </c>
      <c r="B6" s="118" t="s">
        <v>334</v>
      </c>
    </row>
    <row r="7" spans="1:3" x14ac:dyDescent="0.15">
      <c r="A7" s="121"/>
    </row>
    <row r="8" spans="1:3" x14ac:dyDescent="0.15">
      <c r="A8" s="121" t="s">
        <v>163</v>
      </c>
      <c r="B8" s="118" t="s">
        <v>188</v>
      </c>
    </row>
    <row r="9" spans="1:3" ht="40.5" x14ac:dyDescent="0.15">
      <c r="A9" s="121"/>
      <c r="B9" s="118" t="s">
        <v>346</v>
      </c>
      <c r="C9" s="122" t="s">
        <v>347</v>
      </c>
    </row>
    <row r="10" spans="1:3" x14ac:dyDescent="0.15">
      <c r="A10" s="121"/>
      <c r="B10" s="118" t="s">
        <v>9</v>
      </c>
      <c r="C10" s="122" t="s">
        <v>348</v>
      </c>
    </row>
    <row r="11" spans="1:3" x14ac:dyDescent="0.15">
      <c r="A11" s="121"/>
      <c r="B11" s="118" t="s">
        <v>11</v>
      </c>
      <c r="C11" s="122" t="s">
        <v>349</v>
      </c>
    </row>
    <row r="12" spans="1:3" x14ac:dyDescent="0.15">
      <c r="A12" s="121"/>
      <c r="B12" s="118" t="s">
        <v>206</v>
      </c>
      <c r="C12" s="122" t="s">
        <v>350</v>
      </c>
    </row>
    <row r="13" spans="1:3" ht="27" x14ac:dyDescent="0.15">
      <c r="A13" s="121"/>
      <c r="B13" s="118" t="s">
        <v>196</v>
      </c>
      <c r="C13" s="122" t="s">
        <v>351</v>
      </c>
    </row>
    <row r="14" spans="1:3" x14ac:dyDescent="0.15">
      <c r="A14" s="121"/>
      <c r="B14" s="118" t="s">
        <v>352</v>
      </c>
      <c r="C14" s="122" t="s">
        <v>353</v>
      </c>
    </row>
    <row r="15" spans="1:3" ht="24" x14ac:dyDescent="0.15">
      <c r="A15" s="121"/>
      <c r="B15" s="118" t="s">
        <v>354</v>
      </c>
      <c r="C15" s="123" t="s">
        <v>355</v>
      </c>
    </row>
    <row r="16" spans="1:3" x14ac:dyDescent="0.15">
      <c r="A16" s="121"/>
      <c r="B16" s="118" t="s">
        <v>356</v>
      </c>
      <c r="C16" s="122" t="s">
        <v>357</v>
      </c>
    </row>
    <row r="17" spans="1:3" ht="27" x14ac:dyDescent="0.15">
      <c r="A17" s="121"/>
      <c r="B17" s="118" t="s">
        <v>358</v>
      </c>
      <c r="C17" s="122" t="s">
        <v>359</v>
      </c>
    </row>
    <row r="18" spans="1:3" x14ac:dyDescent="0.15">
      <c r="A18" s="121"/>
      <c r="C18" s="122"/>
    </row>
    <row r="19" spans="1:3" x14ac:dyDescent="0.15">
      <c r="A19" s="121" t="s">
        <v>7</v>
      </c>
      <c r="B19" s="118" t="s">
        <v>192</v>
      </c>
      <c r="C19" s="122"/>
    </row>
    <row r="20" spans="1:3" ht="28.5" customHeight="1" x14ac:dyDescent="0.15">
      <c r="B20" s="128" t="s">
        <v>193</v>
      </c>
      <c r="C20" s="128"/>
    </row>
    <row r="21" spans="1:3" ht="13.5" customHeight="1" x14ac:dyDescent="0.15">
      <c r="B21" s="122"/>
      <c r="C21" s="122"/>
    </row>
    <row r="22" spans="1:3" x14ac:dyDescent="0.15">
      <c r="A22" s="121" t="s">
        <v>194</v>
      </c>
      <c r="B22" s="118" t="s">
        <v>189</v>
      </c>
    </row>
    <row r="23" spans="1:3" ht="40.5" x14ac:dyDescent="0.15">
      <c r="B23" s="118" t="s">
        <v>6</v>
      </c>
      <c r="C23" s="122" t="s">
        <v>8</v>
      </c>
    </row>
    <row r="24" spans="1:3" ht="27.75" customHeight="1" x14ac:dyDescent="0.15">
      <c r="B24" s="118" t="s">
        <v>9</v>
      </c>
      <c r="C24" s="118" t="s">
        <v>360</v>
      </c>
    </row>
    <row r="25" spans="1:3" ht="13.5" customHeight="1" x14ac:dyDescent="0.15">
      <c r="A25" s="121" t="s">
        <v>12</v>
      </c>
      <c r="B25" s="118" t="s">
        <v>200</v>
      </c>
    </row>
    <row r="26" spans="1:3" ht="43.5" customHeight="1" x14ac:dyDescent="0.15">
      <c r="B26" s="128" t="s">
        <v>3</v>
      </c>
      <c r="C26" s="128"/>
    </row>
    <row r="27" spans="1:3" x14ac:dyDescent="0.15">
      <c r="A27" s="121" t="s">
        <v>201</v>
      </c>
      <c r="B27" s="118" t="s">
        <v>361</v>
      </c>
    </row>
    <row r="28" spans="1:3" ht="95.25" customHeight="1" x14ac:dyDescent="0.15">
      <c r="B28" s="128" t="s">
        <v>202</v>
      </c>
      <c r="C28" s="128"/>
    </row>
    <row r="30" spans="1:3" x14ac:dyDescent="0.15">
      <c r="A30" s="118" t="s">
        <v>362</v>
      </c>
    </row>
    <row r="32" spans="1:3" x14ac:dyDescent="0.15">
      <c r="A32" s="121" t="s">
        <v>5</v>
      </c>
      <c r="B32" s="118" t="s">
        <v>187</v>
      </c>
    </row>
    <row r="34" spans="1:3" x14ac:dyDescent="0.15">
      <c r="A34" s="121" t="s">
        <v>10</v>
      </c>
      <c r="B34" s="118" t="s">
        <v>203</v>
      </c>
    </row>
    <row r="35" spans="1:3" ht="86.25" customHeight="1" x14ac:dyDescent="0.15">
      <c r="A35" s="121"/>
      <c r="B35" s="128" t="s">
        <v>247</v>
      </c>
      <c r="C35" s="128"/>
    </row>
    <row r="36" spans="1:3" ht="27.75" customHeight="1" x14ac:dyDescent="0.15">
      <c r="A36" s="121" t="s">
        <v>7</v>
      </c>
      <c r="B36" s="118" t="s">
        <v>190</v>
      </c>
      <c r="C36" s="122"/>
    </row>
    <row r="37" spans="1:3" x14ac:dyDescent="0.15">
      <c r="A37" s="121" t="s">
        <v>194</v>
      </c>
      <c r="B37" s="118" t="s">
        <v>204</v>
      </c>
      <c r="C37" s="122"/>
    </row>
    <row r="38" spans="1:3" ht="42" customHeight="1" x14ac:dyDescent="0.15">
      <c r="A38" s="121"/>
      <c r="B38" s="118" t="s">
        <v>6</v>
      </c>
      <c r="C38" s="122" t="s">
        <v>248</v>
      </c>
    </row>
    <row r="39" spans="1:3" ht="27.75" customHeight="1" x14ac:dyDescent="0.15">
      <c r="A39" s="121"/>
      <c r="B39" s="118" t="s">
        <v>9</v>
      </c>
      <c r="C39" s="122" t="s">
        <v>191</v>
      </c>
    </row>
    <row r="40" spans="1:3" ht="57.75" customHeight="1" x14ac:dyDescent="0.15">
      <c r="A40" s="121"/>
      <c r="B40" s="118" t="s">
        <v>11</v>
      </c>
      <c r="C40" s="122" t="s">
        <v>205</v>
      </c>
    </row>
    <row r="41" spans="1:3" ht="45.75" customHeight="1" x14ac:dyDescent="0.15">
      <c r="A41" s="121"/>
      <c r="B41" s="118" t="s">
        <v>206</v>
      </c>
      <c r="C41" s="122" t="s">
        <v>195</v>
      </c>
    </row>
    <row r="42" spans="1:3" ht="40.5" customHeight="1" x14ac:dyDescent="0.15">
      <c r="A42" s="121"/>
      <c r="B42" s="118" t="s">
        <v>196</v>
      </c>
      <c r="C42" s="122" t="s">
        <v>207</v>
      </c>
    </row>
    <row r="43" spans="1:3" ht="13.5" customHeight="1" x14ac:dyDescent="0.15">
      <c r="A43" s="121" t="s">
        <v>12</v>
      </c>
      <c r="B43" s="118" t="s">
        <v>208</v>
      </c>
      <c r="C43" s="122"/>
    </row>
    <row r="44" spans="1:3" ht="69" customHeight="1" x14ac:dyDescent="0.15">
      <c r="A44" s="121"/>
      <c r="B44" s="128" t="s">
        <v>209</v>
      </c>
      <c r="C44" s="128"/>
    </row>
    <row r="45" spans="1:3" x14ac:dyDescent="0.15">
      <c r="A45" s="121" t="s">
        <v>201</v>
      </c>
      <c r="B45" s="118" t="s">
        <v>0</v>
      </c>
      <c r="C45" s="122"/>
    </row>
    <row r="46" spans="1:3" ht="37.5" customHeight="1" x14ac:dyDescent="0.15">
      <c r="A46" s="121"/>
      <c r="B46" s="118" t="s">
        <v>6</v>
      </c>
      <c r="C46" s="122" t="s">
        <v>210</v>
      </c>
    </row>
    <row r="47" spans="1:3" ht="29.25" customHeight="1" x14ac:dyDescent="0.15">
      <c r="A47" s="121"/>
      <c r="B47" s="118" t="s">
        <v>9</v>
      </c>
      <c r="C47" s="122" t="s">
        <v>1</v>
      </c>
    </row>
    <row r="48" spans="1:3" ht="13.5" customHeight="1" x14ac:dyDescent="0.15">
      <c r="A48" s="121" t="s">
        <v>13</v>
      </c>
      <c r="B48" s="118" t="s">
        <v>2</v>
      </c>
      <c r="C48" s="122"/>
    </row>
    <row r="49" spans="1:3" ht="26.25" customHeight="1" x14ac:dyDescent="0.15">
      <c r="A49" s="121"/>
      <c r="B49" s="118" t="s">
        <v>6</v>
      </c>
      <c r="C49" s="122" t="s">
        <v>197</v>
      </c>
    </row>
    <row r="50" spans="1:3" ht="70.5" customHeight="1" x14ac:dyDescent="0.15">
      <c r="A50" s="121"/>
      <c r="B50" s="118" t="s">
        <v>9</v>
      </c>
      <c r="C50" s="122" t="s">
        <v>211</v>
      </c>
    </row>
    <row r="51" spans="1:3" ht="25.5" x14ac:dyDescent="0.15">
      <c r="A51" s="121"/>
      <c r="B51" s="124"/>
      <c r="C51" s="125" t="s">
        <v>363</v>
      </c>
    </row>
    <row r="52" spans="1:3" x14ac:dyDescent="0.15">
      <c r="A52" s="121"/>
      <c r="B52" s="124"/>
      <c r="C52" s="126"/>
    </row>
    <row r="53" spans="1:3" x14ac:dyDescent="0.15">
      <c r="C53" s="127" t="s">
        <v>4</v>
      </c>
    </row>
  </sheetData>
  <sheetProtection selectLockedCells="1" selectUnlockedCells="1"/>
  <mergeCells count="6">
    <mergeCell ref="B44:C44"/>
    <mergeCell ref="A1:C1"/>
    <mergeCell ref="B20:C20"/>
    <mergeCell ref="B26:C26"/>
    <mergeCell ref="B28:C28"/>
    <mergeCell ref="B35:C35"/>
  </mergeCells>
  <phoneticPr fontId="1"/>
  <pageMargins left="0.9055118110236221" right="0.9055118110236221" top="0.70866141732283472" bottom="0.78740157480314965" header="0.51181102362204722" footer="0.51181102362204722"/>
  <pageSetup paperSize="9" orientation="portrait" r:id="rId1"/>
  <headerFooter alignWithMargins="0">
    <oddFooter>&amp;C&amp;"ＭＳ Ｐ明朝,標準"&amp;P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13"/>
  <sheetViews>
    <sheetView showGridLines="0" topLeftCell="A10" zoomScaleNormal="100" zoomScaleSheetLayoutView="100" workbookViewId="0">
      <selection activeCell="AK38" sqref="AK38"/>
    </sheetView>
  </sheetViews>
  <sheetFormatPr defaultColWidth="9" defaultRowHeight="12.75" x14ac:dyDescent="0.15"/>
  <cols>
    <col min="1" max="1" width="2.625" style="1" customWidth="1"/>
    <col min="2" max="2" width="3.375" style="1" customWidth="1"/>
    <col min="3" max="3" width="2.625" style="1" customWidth="1"/>
    <col min="4" max="4" width="1.5" style="1" customWidth="1"/>
    <col min="5" max="32" width="2.625" style="1" customWidth="1"/>
    <col min="33" max="16384" width="9" style="1"/>
  </cols>
  <sheetData>
    <row r="1" spans="1:37" ht="15" customHeight="1" x14ac:dyDescent="0.15">
      <c r="A1" s="130" t="s">
        <v>250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7" ht="15" customHeight="1" x14ac:dyDescent="0.15">
      <c r="A2" s="3"/>
      <c r="B2" s="3"/>
      <c r="C2" s="3"/>
      <c r="D2" s="3"/>
      <c r="E2" s="3"/>
      <c r="F2" s="3"/>
      <c r="G2" s="3"/>
      <c r="H2" s="3"/>
      <c r="I2" s="3"/>
      <c r="J2" s="3"/>
      <c r="K2" s="3"/>
      <c r="L2" s="3"/>
      <c r="M2" s="3"/>
      <c r="N2" s="3"/>
      <c r="O2" s="3"/>
      <c r="P2" s="3"/>
      <c r="Q2" s="3"/>
      <c r="R2" s="3"/>
      <c r="S2" s="3"/>
      <c r="T2" s="3"/>
      <c r="U2" s="3"/>
      <c r="V2" s="3"/>
      <c r="W2" s="3" t="s">
        <v>332</v>
      </c>
      <c r="X2" s="3"/>
      <c r="Y2" s="16"/>
      <c r="Z2" s="17" t="s">
        <v>17</v>
      </c>
      <c r="AA2" s="16"/>
      <c r="AB2" s="17" t="s">
        <v>18</v>
      </c>
      <c r="AC2" s="16"/>
      <c r="AD2" s="3" t="s">
        <v>19</v>
      </c>
      <c r="AE2" s="3"/>
      <c r="AF2" s="3"/>
    </row>
    <row r="3" spans="1:37" ht="15" customHeight="1" x14ac:dyDescent="0.15">
      <c r="A3" s="222" t="s">
        <v>212</v>
      </c>
      <c r="B3" s="223"/>
      <c r="C3" s="224"/>
      <c r="D3" s="80"/>
      <c r="E3" s="241"/>
      <c r="F3" s="241"/>
      <c r="G3" s="241"/>
      <c r="H3" s="241"/>
      <c r="I3" s="241"/>
      <c r="J3" s="241"/>
      <c r="K3" s="241"/>
      <c r="L3" s="241"/>
      <c r="M3" s="81"/>
      <c r="N3" s="91"/>
      <c r="O3" s="241"/>
      <c r="P3" s="241"/>
      <c r="Q3" s="241"/>
      <c r="R3" s="241"/>
      <c r="S3" s="241"/>
      <c r="T3" s="241"/>
      <c r="U3" s="91"/>
      <c r="V3" s="242" t="s">
        <v>125</v>
      </c>
      <c r="W3" s="243"/>
      <c r="X3" s="246"/>
      <c r="Y3" s="247"/>
      <c r="Z3" s="248"/>
      <c r="AA3" s="156" t="s">
        <v>342</v>
      </c>
      <c r="AB3" s="258"/>
      <c r="AC3" s="258"/>
      <c r="AD3" s="258"/>
      <c r="AE3" s="258"/>
      <c r="AF3" s="157"/>
    </row>
    <row r="4" spans="1:37" ht="30" customHeight="1" x14ac:dyDescent="0.15">
      <c r="A4" s="209" t="s">
        <v>173</v>
      </c>
      <c r="B4" s="210"/>
      <c r="C4" s="211"/>
      <c r="D4" s="78"/>
      <c r="E4" s="244"/>
      <c r="F4" s="244"/>
      <c r="G4" s="244"/>
      <c r="H4" s="244"/>
      <c r="I4" s="244"/>
      <c r="J4" s="244"/>
      <c r="K4" s="244"/>
      <c r="L4" s="245"/>
      <c r="M4" s="83" t="s">
        <v>174</v>
      </c>
      <c r="N4" s="79" t="s">
        <v>198</v>
      </c>
      <c r="O4" s="244"/>
      <c r="P4" s="244"/>
      <c r="Q4" s="244"/>
      <c r="R4" s="244"/>
      <c r="S4" s="244"/>
      <c r="T4" s="244"/>
      <c r="U4" s="79" t="s">
        <v>199</v>
      </c>
      <c r="V4" s="274"/>
      <c r="W4" s="275"/>
      <c r="X4" s="249"/>
      <c r="Y4" s="250"/>
      <c r="Z4" s="251"/>
      <c r="AA4" s="259"/>
      <c r="AB4" s="260"/>
      <c r="AC4" s="260"/>
      <c r="AD4" s="260"/>
      <c r="AE4" s="260"/>
      <c r="AF4" s="261"/>
    </row>
    <row r="5" spans="1:37" ht="15" customHeight="1" x14ac:dyDescent="0.15">
      <c r="A5" s="225" t="s">
        <v>15</v>
      </c>
      <c r="B5" s="226"/>
      <c r="C5" s="227"/>
      <c r="D5" s="6"/>
      <c r="E5" s="188"/>
      <c r="F5" s="188"/>
      <c r="G5" s="284" t="str">
        <f>IFERROR(IF(AND(E5=2019,K5&gt;4),"(令和元)",(" ("&amp;VLOOKUP(E5,和暦―西暦!A:B,2,FALSE)&amp;")")),"")</f>
        <v/>
      </c>
      <c r="H5" s="284"/>
      <c r="I5" s="284"/>
      <c r="J5" s="284" t="s">
        <v>335</v>
      </c>
      <c r="K5" s="188"/>
      <c r="L5" s="188"/>
      <c r="M5" s="252" t="s">
        <v>18</v>
      </c>
      <c r="N5" s="188"/>
      <c r="O5" s="188"/>
      <c r="P5" s="252" t="s">
        <v>26</v>
      </c>
      <c r="Q5" s="252"/>
      <c r="R5" s="252"/>
      <c r="S5" s="226" t="s">
        <v>213</v>
      </c>
      <c r="T5" s="226" t="s">
        <v>112</v>
      </c>
      <c r="U5" s="188"/>
      <c r="V5" s="188"/>
      <c r="W5" s="226" t="s">
        <v>113</v>
      </c>
      <c r="X5" s="226" t="s">
        <v>114</v>
      </c>
      <c r="Y5" s="108"/>
      <c r="Z5" s="109"/>
      <c r="AA5" s="259"/>
      <c r="AB5" s="260"/>
      <c r="AC5" s="260"/>
      <c r="AD5" s="260"/>
      <c r="AE5" s="260"/>
      <c r="AF5" s="261"/>
      <c r="AH5" s="15" t="s">
        <v>110</v>
      </c>
    </row>
    <row r="6" spans="1:37" ht="15" customHeight="1" x14ac:dyDescent="0.15">
      <c r="A6" s="234" t="s">
        <v>16</v>
      </c>
      <c r="B6" s="235"/>
      <c r="C6" s="236"/>
      <c r="D6" s="7"/>
      <c r="E6" s="189"/>
      <c r="F6" s="189"/>
      <c r="G6" s="285"/>
      <c r="H6" s="285"/>
      <c r="I6" s="285"/>
      <c r="J6" s="285"/>
      <c r="K6" s="189"/>
      <c r="L6" s="189"/>
      <c r="M6" s="253"/>
      <c r="N6" s="189"/>
      <c r="O6" s="189"/>
      <c r="P6" s="253"/>
      <c r="Q6" s="253"/>
      <c r="R6" s="253"/>
      <c r="S6" s="235"/>
      <c r="T6" s="235"/>
      <c r="U6" s="189"/>
      <c r="V6" s="189"/>
      <c r="W6" s="235"/>
      <c r="X6" s="235"/>
      <c r="Y6" s="110"/>
      <c r="Z6" s="111"/>
      <c r="AA6" s="259"/>
      <c r="AB6" s="260"/>
      <c r="AC6" s="260"/>
      <c r="AD6" s="260"/>
      <c r="AE6" s="260"/>
      <c r="AF6" s="261"/>
      <c r="AH6" s="15" t="s">
        <v>111</v>
      </c>
    </row>
    <row r="7" spans="1:37" ht="15" customHeight="1" x14ac:dyDescent="0.15">
      <c r="A7" s="228" t="s">
        <v>228</v>
      </c>
      <c r="B7" s="229"/>
      <c r="C7" s="230"/>
      <c r="D7" s="82"/>
      <c r="E7" s="237"/>
      <c r="F7" s="237"/>
      <c r="G7" s="237"/>
      <c r="H7" s="237"/>
      <c r="I7" s="237"/>
      <c r="J7" s="237"/>
      <c r="K7" s="237"/>
      <c r="L7" s="237"/>
      <c r="M7" s="237"/>
      <c r="N7" s="237"/>
      <c r="O7" s="237"/>
      <c r="P7" s="237"/>
      <c r="Q7" s="237"/>
      <c r="R7" s="237"/>
      <c r="S7" s="237"/>
      <c r="T7" s="237"/>
      <c r="U7" s="237"/>
      <c r="V7" s="237"/>
      <c r="W7" s="237"/>
      <c r="X7" s="237"/>
      <c r="Y7" s="237"/>
      <c r="Z7" s="238"/>
      <c r="AA7" s="259"/>
      <c r="AB7" s="260"/>
      <c r="AC7" s="260"/>
      <c r="AD7" s="260"/>
      <c r="AE7" s="260"/>
      <c r="AF7" s="261"/>
    </row>
    <row r="8" spans="1:37" ht="15" customHeight="1" x14ac:dyDescent="0.15">
      <c r="A8" s="225" t="s">
        <v>20</v>
      </c>
      <c r="B8" s="226"/>
      <c r="C8" s="227"/>
      <c r="D8" s="8"/>
      <c r="E8" s="18" t="s">
        <v>214</v>
      </c>
      <c r="F8" s="256"/>
      <c r="G8" s="256"/>
      <c r="H8" s="19" t="s">
        <v>215</v>
      </c>
      <c r="I8" s="255"/>
      <c r="J8" s="255"/>
      <c r="K8" s="19"/>
      <c r="L8" s="239"/>
      <c r="M8" s="239"/>
      <c r="N8" s="239"/>
      <c r="O8" s="239"/>
      <c r="P8" s="239"/>
      <c r="Q8" s="239"/>
      <c r="R8" s="239"/>
      <c r="S8" s="239"/>
      <c r="T8" s="239"/>
      <c r="U8" s="239"/>
      <c r="V8" s="239"/>
      <c r="W8" s="239"/>
      <c r="X8" s="239"/>
      <c r="Y8" s="239"/>
      <c r="Z8" s="240"/>
      <c r="AA8" s="259"/>
      <c r="AB8" s="260"/>
      <c r="AC8" s="260"/>
      <c r="AD8" s="260"/>
      <c r="AE8" s="260"/>
      <c r="AF8" s="261"/>
    </row>
    <row r="9" spans="1:37" ht="15" customHeight="1" x14ac:dyDescent="0.15">
      <c r="A9" s="231"/>
      <c r="B9" s="232"/>
      <c r="C9" s="233"/>
      <c r="D9" s="8"/>
      <c r="E9" s="204"/>
      <c r="F9" s="204"/>
      <c r="G9" s="204"/>
      <c r="H9" s="204"/>
      <c r="I9" s="204"/>
      <c r="J9" s="204"/>
      <c r="K9" s="204"/>
      <c r="L9" s="204"/>
      <c r="M9" s="204"/>
      <c r="N9" s="204"/>
      <c r="O9" s="204"/>
      <c r="P9" s="204"/>
      <c r="Q9" s="204"/>
      <c r="R9" s="204"/>
      <c r="S9" s="204"/>
      <c r="T9" s="204"/>
      <c r="U9" s="204"/>
      <c r="V9" s="204"/>
      <c r="W9" s="204"/>
      <c r="X9" s="204"/>
      <c r="Y9" s="204"/>
      <c r="Z9" s="205"/>
      <c r="AA9" s="259"/>
      <c r="AB9" s="260"/>
      <c r="AC9" s="260"/>
      <c r="AD9" s="260"/>
      <c r="AE9" s="260"/>
      <c r="AF9" s="261"/>
    </row>
    <row r="10" spans="1:37" ht="15" customHeight="1" x14ac:dyDescent="0.15">
      <c r="A10" s="234"/>
      <c r="B10" s="235"/>
      <c r="C10" s="236"/>
      <c r="D10" s="7"/>
      <c r="E10" s="189"/>
      <c r="F10" s="189"/>
      <c r="G10" s="189"/>
      <c r="H10" s="189"/>
      <c r="I10" s="189"/>
      <c r="J10" s="189"/>
      <c r="K10" s="189"/>
      <c r="L10" s="189"/>
      <c r="M10" s="189"/>
      <c r="N10" s="189"/>
      <c r="O10" s="189"/>
      <c r="P10" s="9"/>
      <c r="Q10" s="10" t="s">
        <v>216</v>
      </c>
      <c r="R10" s="207"/>
      <c r="S10" s="207"/>
      <c r="T10" s="9" t="s">
        <v>217</v>
      </c>
      <c r="U10" s="207"/>
      <c r="V10" s="207"/>
      <c r="W10" s="9" t="s">
        <v>215</v>
      </c>
      <c r="X10" s="207"/>
      <c r="Y10" s="207"/>
      <c r="Z10" s="257"/>
      <c r="AA10" s="158"/>
      <c r="AB10" s="262"/>
      <c r="AC10" s="262"/>
      <c r="AD10" s="262"/>
      <c r="AE10" s="262"/>
      <c r="AF10" s="159"/>
    </row>
    <row r="11" spans="1:37" ht="15" customHeight="1" x14ac:dyDescent="0.15">
      <c r="A11" s="201" t="s">
        <v>249</v>
      </c>
      <c r="B11" s="202"/>
      <c r="C11" s="203"/>
      <c r="D11" s="98"/>
      <c r="E11" s="276" t="s">
        <v>375</v>
      </c>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7"/>
      <c r="AK11" s="116"/>
    </row>
    <row r="12" spans="1:37" ht="15" customHeight="1" x14ac:dyDescent="0.15">
      <c r="A12" s="228" t="s">
        <v>218</v>
      </c>
      <c r="B12" s="229"/>
      <c r="C12" s="230"/>
      <c r="D12" s="84"/>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8"/>
    </row>
    <row r="13" spans="1:37" ht="15" customHeight="1" x14ac:dyDescent="0.15">
      <c r="A13" s="225" t="s">
        <v>21</v>
      </c>
      <c r="B13" s="226"/>
      <c r="C13" s="227"/>
      <c r="D13" s="5"/>
      <c r="E13" s="18" t="s">
        <v>219</v>
      </c>
      <c r="F13" s="256"/>
      <c r="G13" s="256"/>
      <c r="H13" s="19" t="s">
        <v>220</v>
      </c>
      <c r="I13" s="255"/>
      <c r="J13" s="255"/>
      <c r="K13" s="17"/>
      <c r="L13" s="239"/>
      <c r="M13" s="239"/>
      <c r="N13" s="239"/>
      <c r="O13" s="239"/>
      <c r="P13" s="239"/>
      <c r="Q13" s="239"/>
      <c r="R13" s="239"/>
      <c r="S13" s="239"/>
      <c r="T13" s="239"/>
      <c r="U13" s="239"/>
      <c r="V13" s="239"/>
      <c r="W13" s="239"/>
      <c r="X13" s="239"/>
      <c r="Y13" s="239"/>
      <c r="Z13" s="239"/>
      <c r="AA13" s="239"/>
      <c r="AB13" s="239"/>
      <c r="AC13" s="239"/>
      <c r="AD13" s="239"/>
      <c r="AE13" s="239"/>
      <c r="AF13" s="240"/>
    </row>
    <row r="14" spans="1:37" ht="15" customHeight="1" x14ac:dyDescent="0.15">
      <c r="A14" s="286" t="s">
        <v>22</v>
      </c>
      <c r="B14" s="287"/>
      <c r="C14" s="288"/>
      <c r="D14" s="5"/>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5"/>
    </row>
    <row r="15" spans="1:37" ht="15" customHeight="1" x14ac:dyDescent="0.15">
      <c r="A15" s="289"/>
      <c r="B15" s="290"/>
      <c r="C15" s="291"/>
      <c r="D15" s="99"/>
      <c r="E15" s="206"/>
      <c r="F15" s="206"/>
      <c r="G15" s="206"/>
      <c r="H15" s="206"/>
      <c r="I15" s="206"/>
      <c r="J15" s="206"/>
      <c r="K15" s="206"/>
      <c r="L15" s="206"/>
      <c r="M15" s="206"/>
      <c r="N15" s="206"/>
      <c r="O15" s="206"/>
      <c r="P15" s="206"/>
      <c r="Q15" s="206"/>
      <c r="R15" s="206"/>
      <c r="S15" s="206"/>
      <c r="T15" s="206"/>
      <c r="U15" s="206"/>
      <c r="V15" s="9"/>
      <c r="W15" s="10" t="s">
        <v>216</v>
      </c>
      <c r="X15" s="207"/>
      <c r="Y15" s="207"/>
      <c r="Z15" s="9" t="s">
        <v>217</v>
      </c>
      <c r="AA15" s="207"/>
      <c r="AB15" s="207"/>
      <c r="AC15" s="9" t="s">
        <v>215</v>
      </c>
      <c r="AD15" s="207"/>
      <c r="AE15" s="207"/>
      <c r="AF15" s="257"/>
    </row>
    <row r="16" spans="1:37" s="4" customFormat="1" ht="37.5" hidden="1" customHeight="1" x14ac:dyDescent="0.15">
      <c r="A16" s="278" t="s">
        <v>182</v>
      </c>
      <c r="B16" s="279"/>
      <c r="C16" s="279"/>
      <c r="D16" s="279"/>
      <c r="E16" s="280"/>
      <c r="F16" s="278" t="s">
        <v>177</v>
      </c>
      <c r="G16" s="279"/>
      <c r="H16" s="279"/>
      <c r="I16" s="279"/>
      <c r="J16" s="279"/>
      <c r="K16" s="279"/>
      <c r="L16" s="279"/>
      <c r="M16" s="279"/>
      <c r="N16" s="279"/>
      <c r="O16" s="279"/>
      <c r="P16" s="279"/>
      <c r="Q16" s="279"/>
      <c r="R16" s="279"/>
      <c r="S16" s="279"/>
      <c r="T16" s="280"/>
      <c r="U16" s="281" t="s">
        <v>178</v>
      </c>
      <c r="V16" s="282"/>
      <c r="W16" s="282"/>
      <c r="X16" s="282"/>
      <c r="Y16" s="282"/>
      <c r="Z16" s="283"/>
      <c r="AA16" s="278" t="s">
        <v>118</v>
      </c>
      <c r="AB16" s="279"/>
      <c r="AC16" s="279"/>
      <c r="AD16" s="279"/>
      <c r="AE16" s="279"/>
      <c r="AF16" s="280"/>
    </row>
    <row r="17" spans="1:32" s="4" customFormat="1" ht="24.75" hidden="1" customHeight="1" x14ac:dyDescent="0.15">
      <c r="A17" s="194"/>
      <c r="B17" s="188"/>
      <c r="C17" s="188"/>
      <c r="D17" s="188"/>
      <c r="E17" s="195"/>
      <c r="F17" s="151"/>
      <c r="G17" s="152"/>
      <c r="H17" s="152"/>
      <c r="I17" s="152"/>
      <c r="J17" s="152"/>
      <c r="K17" s="152"/>
      <c r="L17" s="152"/>
      <c r="M17" s="152"/>
      <c r="N17" s="152"/>
      <c r="O17" s="152"/>
      <c r="P17" s="152"/>
      <c r="Q17" s="152"/>
      <c r="R17" s="152"/>
      <c r="S17" s="152"/>
      <c r="T17" s="153"/>
      <c r="U17" s="151" t="s">
        <v>183</v>
      </c>
      <c r="V17" s="152"/>
      <c r="W17" s="152"/>
      <c r="X17" s="152"/>
      <c r="Y17" s="152"/>
      <c r="Z17" s="153"/>
      <c r="AA17" s="151" t="s">
        <v>184</v>
      </c>
      <c r="AB17" s="152"/>
      <c r="AC17" s="152"/>
      <c r="AD17" s="152"/>
      <c r="AE17" s="152"/>
      <c r="AF17" s="153"/>
    </row>
    <row r="18" spans="1:32" s="4" customFormat="1" ht="24.75" hidden="1" customHeight="1" x14ac:dyDescent="0.15">
      <c r="A18" s="198" t="s">
        <v>221</v>
      </c>
      <c r="B18" s="199"/>
      <c r="C18" s="199"/>
      <c r="D18" s="199"/>
      <c r="E18" s="200"/>
      <c r="F18" s="146"/>
      <c r="G18" s="147"/>
      <c r="H18" s="147"/>
      <c r="I18" s="147"/>
      <c r="J18" s="147"/>
      <c r="K18" s="147"/>
      <c r="L18" s="147"/>
      <c r="M18" s="147"/>
      <c r="N18" s="147"/>
      <c r="O18" s="147"/>
      <c r="P18" s="147"/>
      <c r="Q18" s="147"/>
      <c r="R18" s="147"/>
      <c r="S18" s="147"/>
      <c r="T18" s="148"/>
      <c r="U18" s="146"/>
      <c r="V18" s="147"/>
      <c r="W18" s="147"/>
      <c r="X18" s="147"/>
      <c r="Y18" s="147"/>
      <c r="Z18" s="148"/>
      <c r="AA18" s="146"/>
      <c r="AB18" s="147"/>
      <c r="AC18" s="147"/>
      <c r="AD18" s="147"/>
      <c r="AE18" s="147"/>
      <c r="AF18" s="148"/>
    </row>
    <row r="19" spans="1:32" s="4" customFormat="1" ht="24.75" hidden="1" customHeight="1" x14ac:dyDescent="0.15">
      <c r="A19" s="198"/>
      <c r="B19" s="199"/>
      <c r="C19" s="199"/>
      <c r="D19" s="199"/>
      <c r="E19" s="200"/>
      <c r="F19" s="146"/>
      <c r="G19" s="147"/>
      <c r="H19" s="147"/>
      <c r="I19" s="147"/>
      <c r="J19" s="147"/>
      <c r="K19" s="147"/>
      <c r="L19" s="147"/>
      <c r="M19" s="147"/>
      <c r="N19" s="147"/>
      <c r="O19" s="147"/>
      <c r="P19" s="147"/>
      <c r="Q19" s="147"/>
      <c r="R19" s="147"/>
      <c r="S19" s="147"/>
      <c r="T19" s="148"/>
      <c r="U19" s="146"/>
      <c r="V19" s="147"/>
      <c r="W19" s="147"/>
      <c r="X19" s="147"/>
      <c r="Y19" s="147"/>
      <c r="Z19" s="148"/>
      <c r="AA19" s="146"/>
      <c r="AB19" s="147"/>
      <c r="AC19" s="147"/>
      <c r="AD19" s="147"/>
      <c r="AE19" s="147"/>
      <c r="AF19" s="148"/>
    </row>
    <row r="20" spans="1:32" s="4" customFormat="1" ht="24.75" hidden="1" customHeight="1" x14ac:dyDescent="0.15">
      <c r="A20" s="85"/>
      <c r="B20" s="86"/>
      <c r="C20" s="86"/>
      <c r="D20" s="86"/>
      <c r="E20" s="87"/>
      <c r="F20" s="146"/>
      <c r="G20" s="147"/>
      <c r="H20" s="147"/>
      <c r="I20" s="147"/>
      <c r="J20" s="147"/>
      <c r="K20" s="147"/>
      <c r="L20" s="147"/>
      <c r="M20" s="147"/>
      <c r="N20" s="147"/>
      <c r="O20" s="147"/>
      <c r="P20" s="147"/>
      <c r="Q20" s="147"/>
      <c r="R20" s="147"/>
      <c r="S20" s="147"/>
      <c r="T20" s="148"/>
      <c r="U20" s="146"/>
      <c r="V20" s="147"/>
      <c r="W20" s="147"/>
      <c r="X20" s="147"/>
      <c r="Y20" s="147"/>
      <c r="Z20" s="148"/>
      <c r="AA20" s="146"/>
      <c r="AB20" s="147"/>
      <c r="AC20" s="147"/>
      <c r="AD20" s="147"/>
      <c r="AE20" s="147"/>
      <c r="AF20" s="148"/>
    </row>
    <row r="21" spans="1:32" s="4" customFormat="1" ht="24.75" hidden="1" customHeight="1" x14ac:dyDescent="0.15">
      <c r="A21" s="85"/>
      <c r="B21" s="86"/>
      <c r="C21" s="86"/>
      <c r="D21" s="86"/>
      <c r="E21" s="87"/>
      <c r="F21" s="146"/>
      <c r="G21" s="147"/>
      <c r="H21" s="147"/>
      <c r="I21" s="147"/>
      <c r="J21" s="147"/>
      <c r="K21" s="147"/>
      <c r="L21" s="147"/>
      <c r="M21" s="147"/>
      <c r="N21" s="147"/>
      <c r="O21" s="147"/>
      <c r="P21" s="147"/>
      <c r="Q21" s="147"/>
      <c r="R21" s="147"/>
      <c r="S21" s="147"/>
      <c r="T21" s="148"/>
      <c r="U21" s="146"/>
      <c r="V21" s="147"/>
      <c r="W21" s="147"/>
      <c r="X21" s="147"/>
      <c r="Y21" s="147"/>
      <c r="Z21" s="148"/>
      <c r="AA21" s="146"/>
      <c r="AB21" s="147"/>
      <c r="AC21" s="147"/>
      <c r="AD21" s="147"/>
      <c r="AE21" s="147"/>
      <c r="AF21" s="148"/>
    </row>
    <row r="22" spans="1:32" s="4" customFormat="1" ht="24.75" hidden="1" customHeight="1" x14ac:dyDescent="0.15">
      <c r="A22" s="85"/>
      <c r="B22" s="86"/>
      <c r="C22" s="86"/>
      <c r="D22" s="86"/>
      <c r="E22" s="87"/>
      <c r="F22" s="146"/>
      <c r="G22" s="147"/>
      <c r="H22" s="147"/>
      <c r="I22" s="147"/>
      <c r="J22" s="147"/>
      <c r="K22" s="147"/>
      <c r="L22" s="147"/>
      <c r="M22" s="147"/>
      <c r="N22" s="147"/>
      <c r="O22" s="147"/>
      <c r="P22" s="147"/>
      <c r="Q22" s="147"/>
      <c r="R22" s="147"/>
      <c r="S22" s="147"/>
      <c r="T22" s="148"/>
      <c r="U22" s="146"/>
      <c r="V22" s="147"/>
      <c r="W22" s="147"/>
      <c r="X22" s="147"/>
      <c r="Y22" s="147"/>
      <c r="Z22" s="148"/>
      <c r="AA22" s="146"/>
      <c r="AB22" s="147"/>
      <c r="AC22" s="147"/>
      <c r="AD22" s="147"/>
      <c r="AE22" s="147"/>
      <c r="AF22" s="148"/>
    </row>
    <row r="23" spans="1:32" s="4" customFormat="1" ht="24.75" hidden="1" customHeight="1" x14ac:dyDescent="0.15">
      <c r="A23" s="85"/>
      <c r="B23" s="86"/>
      <c r="C23" s="86"/>
      <c r="D23" s="86"/>
      <c r="E23" s="87"/>
      <c r="F23" s="146"/>
      <c r="G23" s="147"/>
      <c r="H23" s="147"/>
      <c r="I23" s="147"/>
      <c r="J23" s="147"/>
      <c r="K23" s="147"/>
      <c r="L23" s="147"/>
      <c r="M23" s="147"/>
      <c r="N23" s="147"/>
      <c r="O23" s="147"/>
      <c r="P23" s="147"/>
      <c r="Q23" s="147"/>
      <c r="R23" s="147"/>
      <c r="S23" s="147"/>
      <c r="T23" s="148"/>
      <c r="U23" s="146"/>
      <c r="V23" s="147"/>
      <c r="W23" s="147"/>
      <c r="X23" s="147"/>
      <c r="Y23" s="147"/>
      <c r="Z23" s="148"/>
      <c r="AA23" s="146"/>
      <c r="AB23" s="147"/>
      <c r="AC23" s="147"/>
      <c r="AD23" s="147"/>
      <c r="AE23" s="147"/>
      <c r="AF23" s="148"/>
    </row>
    <row r="24" spans="1:32" s="4" customFormat="1" ht="24.75" hidden="1" customHeight="1" x14ac:dyDescent="0.15">
      <c r="A24" s="88"/>
      <c r="B24" s="89"/>
      <c r="C24" s="89"/>
      <c r="D24" s="89"/>
      <c r="E24" s="90"/>
      <c r="F24" s="146"/>
      <c r="G24" s="147"/>
      <c r="H24" s="147"/>
      <c r="I24" s="147"/>
      <c r="J24" s="147"/>
      <c r="K24" s="147"/>
      <c r="L24" s="147"/>
      <c r="M24" s="147"/>
      <c r="N24" s="147"/>
      <c r="O24" s="147"/>
      <c r="P24" s="147"/>
      <c r="Q24" s="147"/>
      <c r="R24" s="147"/>
      <c r="S24" s="147"/>
      <c r="T24" s="148"/>
      <c r="U24" s="146"/>
      <c r="V24" s="147"/>
      <c r="W24" s="147"/>
      <c r="X24" s="147"/>
      <c r="Y24" s="147"/>
      <c r="Z24" s="148"/>
      <c r="AA24" s="146"/>
      <c r="AB24" s="147"/>
      <c r="AC24" s="147"/>
      <c r="AD24" s="147"/>
      <c r="AE24" s="147"/>
      <c r="AF24" s="148"/>
    </row>
    <row r="25" spans="1:32" s="4" customFormat="1" ht="24.75" hidden="1" customHeight="1" x14ac:dyDescent="0.15">
      <c r="A25" s="88"/>
      <c r="B25" s="89"/>
      <c r="C25" s="89"/>
      <c r="D25" s="89"/>
      <c r="E25" s="90"/>
      <c r="F25" s="167"/>
      <c r="G25" s="168"/>
      <c r="H25" s="168"/>
      <c r="I25" s="168"/>
      <c r="J25" s="168"/>
      <c r="K25" s="168"/>
      <c r="L25" s="168"/>
      <c r="M25" s="168"/>
      <c r="N25" s="168"/>
      <c r="O25" s="168"/>
      <c r="P25" s="168"/>
      <c r="Q25" s="168"/>
      <c r="R25" s="168"/>
      <c r="S25" s="168"/>
      <c r="T25" s="169"/>
      <c r="U25" s="167"/>
      <c r="V25" s="168"/>
      <c r="W25" s="168"/>
      <c r="X25" s="168"/>
      <c r="Y25" s="168"/>
      <c r="Z25" s="169"/>
      <c r="AA25" s="167"/>
      <c r="AB25" s="168"/>
      <c r="AC25" s="168"/>
      <c r="AD25" s="168"/>
      <c r="AE25" s="168"/>
      <c r="AF25" s="169"/>
    </row>
    <row r="26" spans="1:32" ht="15" customHeight="1" x14ac:dyDescent="0.15">
      <c r="A26" s="137" t="s">
        <v>222</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9"/>
    </row>
    <row r="27" spans="1:32" s="2" customFormat="1" ht="15" customHeight="1" x14ac:dyDescent="0.15">
      <c r="A27" s="183" t="s">
        <v>117</v>
      </c>
      <c r="B27" s="184"/>
      <c r="C27" s="138"/>
      <c r="D27" s="138"/>
      <c r="E27" s="138"/>
      <c r="F27" s="132" t="s">
        <v>23</v>
      </c>
      <c r="G27" s="170"/>
      <c r="H27" s="137" t="s">
        <v>115</v>
      </c>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9"/>
    </row>
    <row r="28" spans="1:32" ht="15" customHeight="1" x14ac:dyDescent="0.15">
      <c r="A28" s="154">
        <v>2010</v>
      </c>
      <c r="B28" s="162"/>
      <c r="C28" s="163" t="str">
        <f>IFERROR(IF(AND(A28=2019,F28&gt;4),"(令和元)年",("("&amp;VLOOKUP(A28,和暦―西暦!A:B,2,FALSE)&amp;")年")),"")</f>
        <v>(平成22)年</v>
      </c>
      <c r="D28" s="163" t="e">
        <f>IF(AND(#REF!=2019,#REF!&gt;4),"令和",VLOOKUP(#REF!,和暦―西暦!#REF!,2,FALSE))</f>
        <v>#REF!</v>
      </c>
      <c r="E28" s="163" t="e">
        <f>IF(AND(#REF!=2019,#REF!&gt;4),"令和",VLOOKUP(#REF!,和暦―西暦!#REF!,2,FALSE))</f>
        <v>#REF!</v>
      </c>
      <c r="F28" s="103">
        <v>3</v>
      </c>
      <c r="G28" s="26" t="str">
        <f t="shared" ref="G28:G37" si="0">IF(F28="","","月")</f>
        <v>月</v>
      </c>
      <c r="H28" s="151" t="s">
        <v>364</v>
      </c>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3"/>
    </row>
    <row r="29" spans="1:32" ht="15" customHeight="1" x14ac:dyDescent="0.15">
      <c r="A29" s="149">
        <v>2010</v>
      </c>
      <c r="B29" s="160"/>
      <c r="C29" s="161" t="str">
        <f>IFERROR(IF(AND(A29=2019,F29&gt;4),"(令和元)年",("("&amp;VLOOKUP(A29,和暦―西暦!A:B,2,FALSE)&amp;")年")),"")</f>
        <v>(平成22)年</v>
      </c>
      <c r="D29" s="161" t="e">
        <f>IF(AND(#REF!=2019,#REF!&gt;4),"令和",VLOOKUP(#REF!,和暦―西暦!#REF!,2,FALSE))</f>
        <v>#REF!</v>
      </c>
      <c r="E29" s="161" t="e">
        <f>IF(AND(#REF!=2019,#REF!&gt;4),"令和",VLOOKUP(#REF!,和暦―西暦!#REF!,2,FALSE))</f>
        <v>#REF!</v>
      </c>
      <c r="F29" s="101">
        <v>4</v>
      </c>
      <c r="G29" s="27" t="str">
        <f t="shared" si="0"/>
        <v>月</v>
      </c>
      <c r="H29" s="146" t="s">
        <v>370</v>
      </c>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8"/>
    </row>
    <row r="30" spans="1:32" ht="15" customHeight="1" x14ac:dyDescent="0.15">
      <c r="A30" s="149">
        <v>2014</v>
      </c>
      <c r="B30" s="160"/>
      <c r="C30" s="161" t="str">
        <f>IFERROR(IF(AND(A30=2019,F30&gt;4),"(令和元)年",("("&amp;VLOOKUP(A30,和暦―西暦!A:B,2,FALSE)&amp;")年")),"")</f>
        <v>(平成26)年</v>
      </c>
      <c r="D30" s="161" t="e">
        <f>IF(AND(#REF!=2019,#REF!&gt;4),"令和",VLOOKUP(#REF!,和暦―西暦!#REF!,2,FALSE))</f>
        <v>#REF!</v>
      </c>
      <c r="E30" s="161" t="e">
        <f>IF(AND(#REF!=2019,#REF!&gt;4),"令和",VLOOKUP(#REF!,和暦―西暦!#REF!,2,FALSE))</f>
        <v>#REF!</v>
      </c>
      <c r="F30" s="101">
        <v>3</v>
      </c>
      <c r="G30" s="27" t="str">
        <f t="shared" si="0"/>
        <v>月</v>
      </c>
      <c r="H30" s="208" t="s">
        <v>365</v>
      </c>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8"/>
    </row>
    <row r="31" spans="1:32" ht="15" customHeight="1" x14ac:dyDescent="0.15">
      <c r="A31" s="149"/>
      <c r="B31" s="160"/>
      <c r="C31" s="161" t="str">
        <f>IFERROR(IF(AND(A31=2019,F31&gt;4),"(令和元)年",("("&amp;VLOOKUP(A31,和暦―西暦!A:B,2,FALSE)&amp;")年")),"")</f>
        <v/>
      </c>
      <c r="D31" s="161" t="e">
        <f>IF(AND(#REF!=2019,#REF!&gt;4),"令和",VLOOKUP(#REF!,和暦―西暦!#REF!,2,FALSE))</f>
        <v>#REF!</v>
      </c>
      <c r="E31" s="161" t="e">
        <f>IF(AND(#REF!=2019,#REF!&gt;4),"令和",VLOOKUP(#REF!,和暦―西暦!#REF!,2,FALSE))</f>
        <v>#REF!</v>
      </c>
      <c r="F31" s="101"/>
      <c r="G31" s="27" t="str">
        <f t="shared" si="0"/>
        <v/>
      </c>
      <c r="H31" s="208" t="s">
        <v>366</v>
      </c>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8"/>
    </row>
    <row r="32" spans="1:32" ht="15" customHeight="1" x14ac:dyDescent="0.15">
      <c r="A32" s="149"/>
      <c r="B32" s="160"/>
      <c r="C32" s="161" t="str">
        <f>IFERROR(IF(AND(A32=2019,F32&gt;4),"(令和元)年",("("&amp;VLOOKUP(A32,和暦―西暦!A:B,2,FALSE)&amp;")年")),"")</f>
        <v/>
      </c>
      <c r="D32" s="161" t="e">
        <f>IF(AND(#REF!=2019,#REF!&gt;4),"令和",VLOOKUP(#REF!,和暦―西暦!#REF!,2,FALSE))</f>
        <v>#REF!</v>
      </c>
      <c r="E32" s="161" t="e">
        <f>IF(AND(#REF!=2019,#REF!&gt;4),"令和",VLOOKUP(#REF!,和暦―西暦!#REF!,2,FALSE))</f>
        <v>#REF!</v>
      </c>
      <c r="F32" s="101"/>
      <c r="G32" s="27" t="str">
        <f t="shared" si="0"/>
        <v/>
      </c>
      <c r="H32" s="146" t="s">
        <v>367</v>
      </c>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8"/>
    </row>
    <row r="33" spans="1:32" ht="15" customHeight="1" x14ac:dyDescent="0.15">
      <c r="A33" s="149"/>
      <c r="B33" s="160"/>
      <c r="C33" s="161" t="str">
        <f>IFERROR(IF(AND(A33=2019,F33&gt;4),"(令和元)年",("("&amp;VLOOKUP(A33,和暦―西暦!A:B,2,FALSE)&amp;")年")),"")</f>
        <v/>
      </c>
      <c r="D33" s="161" t="e">
        <f>IF(AND(#REF!=2019,#REF!&gt;4),"令和",VLOOKUP(#REF!,和暦―西暦!#REF!,2,FALSE))</f>
        <v>#REF!</v>
      </c>
      <c r="E33" s="161" t="e">
        <f>IF(AND(#REF!=2019,#REF!&gt;4),"令和",VLOOKUP(#REF!,和暦―西暦!#REF!,2,FALSE))</f>
        <v>#REF!</v>
      </c>
      <c r="F33" s="101"/>
      <c r="G33" s="27" t="str">
        <f t="shared" si="0"/>
        <v/>
      </c>
      <c r="H33" s="146" t="s">
        <v>371</v>
      </c>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8"/>
    </row>
    <row r="34" spans="1:32" ht="15" customHeight="1" x14ac:dyDescent="0.15">
      <c r="A34" s="149"/>
      <c r="B34" s="160"/>
      <c r="C34" s="161" t="str">
        <f>IFERROR(IF(AND(A34=2019,F34&gt;4),"(令和元)年",("("&amp;VLOOKUP(A34,和暦―西暦!A:B,2,FALSE)&amp;")年")),"")</f>
        <v/>
      </c>
      <c r="D34" s="161" t="e">
        <f>IF(AND(#REF!=2019,#REF!&gt;4),"令和",VLOOKUP(#REF!,和暦―西暦!#REF!,2,FALSE))</f>
        <v>#REF!</v>
      </c>
      <c r="E34" s="161" t="e">
        <f>IF(AND(#REF!=2019,#REF!&gt;4),"令和",VLOOKUP(#REF!,和暦―西暦!#REF!,2,FALSE))</f>
        <v>#REF!</v>
      </c>
      <c r="F34" s="101"/>
      <c r="G34" s="27" t="str">
        <f t="shared" si="0"/>
        <v/>
      </c>
      <c r="H34" s="208" t="s">
        <v>372</v>
      </c>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8"/>
    </row>
    <row r="35" spans="1:32" ht="15" customHeight="1" x14ac:dyDescent="0.15">
      <c r="A35" s="149"/>
      <c r="B35" s="160"/>
      <c r="C35" s="161" t="str">
        <f>IFERROR(IF(AND(A35=2019,F35&gt;4),"(令和元)年",("("&amp;VLOOKUP(A35,和暦―西暦!A:B,2,FALSE)&amp;")年")),"")</f>
        <v/>
      </c>
      <c r="D35" s="161" t="e">
        <f>IF(AND(#REF!=2019,#REF!&gt;4),"令和",VLOOKUP(#REF!,和暦―西暦!#REF!,2,FALSE))</f>
        <v>#REF!</v>
      </c>
      <c r="E35" s="161" t="e">
        <f>IF(AND(#REF!=2019,#REF!&gt;4),"令和",VLOOKUP(#REF!,和暦―西暦!#REF!,2,FALSE))</f>
        <v>#REF!</v>
      </c>
      <c r="F35" s="101"/>
      <c r="G35" s="27" t="str">
        <f t="shared" si="0"/>
        <v/>
      </c>
      <c r="H35" s="146" t="s">
        <v>368</v>
      </c>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8"/>
    </row>
    <row r="36" spans="1:32" ht="15" customHeight="1" x14ac:dyDescent="0.15">
      <c r="A36" s="149"/>
      <c r="B36" s="160"/>
      <c r="C36" s="161" t="str">
        <f>IFERROR(IF(AND(A36=2019,F36&gt;4),"(令和元)年",("("&amp;VLOOKUP(A36,和暦―西暦!A:B,2,FALSE)&amp;")年")),"")</f>
        <v/>
      </c>
      <c r="D36" s="161" t="e">
        <f>IF(AND(#REF!=2019,#REF!&gt;4),"令和",VLOOKUP(#REF!,和暦―西暦!#REF!,2,FALSE))</f>
        <v>#REF!</v>
      </c>
      <c r="E36" s="161" t="e">
        <f>IF(AND(#REF!=2019,#REF!&gt;4),"令和",VLOOKUP(#REF!,和暦―西暦!#REF!,2,FALSE))</f>
        <v>#REF!</v>
      </c>
      <c r="F36" s="101"/>
      <c r="G36" s="27" t="str">
        <f t="shared" si="0"/>
        <v/>
      </c>
      <c r="H36" s="146" t="s">
        <v>373</v>
      </c>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8"/>
    </row>
    <row r="37" spans="1:32" ht="15" customHeight="1" x14ac:dyDescent="0.15">
      <c r="A37" s="164"/>
      <c r="B37" s="165"/>
      <c r="C37" s="166" t="str">
        <f>IFERROR(IF(AND(A37=2019,F37&gt;4),"(令和元)年",("("&amp;VLOOKUP(A37,和暦―西暦!A:B,2,FALSE)&amp;")年")),"")</f>
        <v/>
      </c>
      <c r="D37" s="166" t="e">
        <f>IF(AND(#REF!=2019,#REF!&gt;4),"令和",VLOOKUP(#REF!,和暦―西暦!#REF!,2,FALSE))</f>
        <v>#REF!</v>
      </c>
      <c r="E37" s="166" t="e">
        <f>IF(AND(#REF!=2019,#REF!&gt;4),"令和",VLOOKUP(#REF!,和暦―西暦!#REF!,2,FALSE))</f>
        <v>#REF!</v>
      </c>
      <c r="F37" s="104"/>
      <c r="G37" s="28" t="str">
        <f t="shared" si="0"/>
        <v/>
      </c>
      <c r="H37" s="208" t="s">
        <v>369</v>
      </c>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8"/>
    </row>
    <row r="38" spans="1:32" s="2" customFormat="1" ht="15" customHeight="1" x14ac:dyDescent="0.15">
      <c r="A38" s="216" t="s">
        <v>25</v>
      </c>
      <c r="B38" s="217"/>
      <c r="C38" s="132" t="s">
        <v>336</v>
      </c>
      <c r="D38" s="132"/>
      <c r="E38" s="132"/>
      <c r="F38" s="132"/>
      <c r="G38" s="132" t="s">
        <v>23</v>
      </c>
      <c r="H38" s="132"/>
      <c r="I38" s="132" t="s">
        <v>26</v>
      </c>
      <c r="J38" s="170"/>
      <c r="K38" s="137" t="s">
        <v>116</v>
      </c>
      <c r="L38" s="138"/>
      <c r="M38" s="138"/>
      <c r="N38" s="138"/>
      <c r="O38" s="138"/>
      <c r="P38" s="138"/>
      <c r="Q38" s="138"/>
      <c r="R38" s="138"/>
      <c r="S38" s="138"/>
      <c r="T38" s="138"/>
      <c r="U38" s="138"/>
      <c r="V38" s="138"/>
      <c r="W38" s="138"/>
      <c r="X38" s="138"/>
      <c r="Y38" s="138"/>
      <c r="Z38" s="138"/>
      <c r="AA38" s="138"/>
      <c r="AB38" s="138"/>
      <c r="AC38" s="138"/>
      <c r="AD38" s="138"/>
      <c r="AE38" s="138"/>
      <c r="AF38" s="139"/>
    </row>
    <row r="39" spans="1:32" s="2" customFormat="1" ht="15" customHeight="1" x14ac:dyDescent="0.15">
      <c r="A39" s="218"/>
      <c r="B39" s="219"/>
      <c r="C39" s="215">
        <v>2021</v>
      </c>
      <c r="D39" s="215"/>
      <c r="E39" s="215"/>
      <c r="F39" s="190" t="str">
        <f>IF(C39="","","年")</f>
        <v>年</v>
      </c>
      <c r="G39" s="188">
        <v>3</v>
      </c>
      <c r="H39" s="190" t="str">
        <f>IF(G39="","","月")</f>
        <v>月</v>
      </c>
      <c r="I39" s="188">
        <v>25</v>
      </c>
      <c r="J39" s="192" t="str">
        <f>IF(I39="","","日")</f>
        <v>日</v>
      </c>
      <c r="K39" s="194" t="s">
        <v>341</v>
      </c>
      <c r="L39" s="188"/>
      <c r="M39" s="188"/>
      <c r="N39" s="188"/>
      <c r="O39" s="188"/>
      <c r="P39" s="188"/>
      <c r="Q39" s="188"/>
      <c r="R39" s="188"/>
      <c r="S39" s="188"/>
      <c r="T39" s="188"/>
      <c r="U39" s="188"/>
      <c r="V39" s="188"/>
      <c r="W39" s="188"/>
      <c r="X39" s="188"/>
      <c r="Y39" s="188"/>
      <c r="Z39" s="188"/>
      <c r="AA39" s="188"/>
      <c r="AB39" s="188"/>
      <c r="AC39" s="188"/>
      <c r="AD39" s="188"/>
      <c r="AE39" s="188"/>
      <c r="AF39" s="195"/>
    </row>
    <row r="40" spans="1:32" ht="15" customHeight="1" x14ac:dyDescent="0.15">
      <c r="A40" s="220"/>
      <c r="B40" s="221"/>
      <c r="C40" s="272" t="str">
        <f>IFERROR(IF(AND(C39=2019,G39&gt;4),"(令和元 )",("("&amp;VLOOKUP(C39,和暦―西暦!A:B,2,FALSE)&amp;")")),"")</f>
        <v>(令和3)</v>
      </c>
      <c r="D40" s="273" t="e">
        <f>IF(AND(#REF!=2019,#REF!&gt;4),"令和",VLOOKUP(#REF!,和暦―西暦!#REF!,2,FALSE))</f>
        <v>#REF!</v>
      </c>
      <c r="E40" s="273" t="e">
        <f>IF(AND(#REF!=2019,#REF!&gt;4),"令和",VLOOKUP(#REF!,和暦―西暦!#REF!,2,FALSE))</f>
        <v>#REF!</v>
      </c>
      <c r="F40" s="191"/>
      <c r="G40" s="189"/>
      <c r="H40" s="191"/>
      <c r="I40" s="189"/>
      <c r="J40" s="193"/>
      <c r="K40" s="196"/>
      <c r="L40" s="189"/>
      <c r="M40" s="189"/>
      <c r="N40" s="189"/>
      <c r="O40" s="189"/>
      <c r="P40" s="189"/>
      <c r="Q40" s="189"/>
      <c r="R40" s="189"/>
      <c r="S40" s="189"/>
      <c r="T40" s="189"/>
      <c r="U40" s="189"/>
      <c r="V40" s="189"/>
      <c r="W40" s="189"/>
      <c r="X40" s="189"/>
      <c r="Y40" s="189"/>
      <c r="Z40" s="189"/>
      <c r="AA40" s="189"/>
      <c r="AB40" s="189"/>
      <c r="AC40" s="189"/>
      <c r="AD40" s="189"/>
      <c r="AE40" s="189"/>
      <c r="AF40" s="197"/>
    </row>
    <row r="41" spans="1:32" ht="15" customHeight="1" x14ac:dyDescent="0.15">
      <c r="A41" s="137" t="s">
        <v>180</v>
      </c>
      <c r="B41" s="138"/>
      <c r="C41" s="138"/>
      <c r="D41" s="138"/>
      <c r="E41" s="138"/>
      <c r="F41" s="138"/>
      <c r="G41" s="138"/>
      <c r="H41" s="138"/>
      <c r="I41" s="138"/>
      <c r="J41" s="139"/>
      <c r="K41" s="137" t="s">
        <v>223</v>
      </c>
      <c r="L41" s="138"/>
      <c r="M41" s="138"/>
      <c r="N41" s="138"/>
      <c r="O41" s="138"/>
      <c r="P41" s="138"/>
      <c r="Q41" s="138"/>
      <c r="R41" s="138"/>
      <c r="S41" s="138"/>
      <c r="T41" s="138"/>
      <c r="U41" s="138"/>
      <c r="V41" s="138"/>
      <c r="W41" s="138"/>
      <c r="X41" s="139"/>
      <c r="Y41" s="131" t="s">
        <v>337</v>
      </c>
      <c r="Z41" s="132"/>
      <c r="AA41" s="132"/>
      <c r="AB41" s="132"/>
      <c r="AC41" s="106" t="s">
        <v>338</v>
      </c>
      <c r="AD41" s="106"/>
      <c r="AE41" s="106" t="s">
        <v>339</v>
      </c>
      <c r="AF41" s="100"/>
    </row>
    <row r="42" spans="1:32" ht="15" customHeight="1" x14ac:dyDescent="0.15">
      <c r="A42" s="140" t="s">
        <v>181</v>
      </c>
      <c r="B42" s="141"/>
      <c r="C42" s="141"/>
      <c r="D42" s="141"/>
      <c r="E42" s="141"/>
      <c r="F42" s="141"/>
      <c r="G42" s="141"/>
      <c r="H42" s="141"/>
      <c r="I42" s="141"/>
      <c r="J42" s="142"/>
      <c r="K42" s="140" t="s">
        <v>341</v>
      </c>
      <c r="L42" s="141"/>
      <c r="M42" s="141"/>
      <c r="N42" s="141"/>
      <c r="O42" s="141"/>
      <c r="P42" s="141"/>
      <c r="Q42" s="141"/>
      <c r="R42" s="141"/>
      <c r="S42" s="141"/>
      <c r="T42" s="141"/>
      <c r="U42" s="141"/>
      <c r="V42" s="141"/>
      <c r="W42" s="141"/>
      <c r="X42" s="142"/>
      <c r="Y42" s="133">
        <v>2014</v>
      </c>
      <c r="Z42" s="134"/>
      <c r="AA42" s="134"/>
      <c r="AB42" s="55" t="str">
        <f>IF(Y42="","",("年"))</f>
        <v>年</v>
      </c>
      <c r="AC42" s="73">
        <v>3</v>
      </c>
      <c r="AD42" s="76" t="str">
        <f>IF(AC42="","","月")</f>
        <v>月</v>
      </c>
      <c r="AE42" s="73">
        <v>25</v>
      </c>
      <c r="AF42" s="77" t="str">
        <f>IF(AE42="","","日")</f>
        <v>日</v>
      </c>
    </row>
    <row r="43" spans="1:32" ht="15" customHeight="1" x14ac:dyDescent="0.15">
      <c r="A43" s="143"/>
      <c r="B43" s="144"/>
      <c r="C43" s="144"/>
      <c r="D43" s="144"/>
      <c r="E43" s="144"/>
      <c r="F43" s="144"/>
      <c r="G43" s="144"/>
      <c r="H43" s="144"/>
      <c r="I43" s="144"/>
      <c r="J43" s="145"/>
      <c r="K43" s="143"/>
      <c r="L43" s="144"/>
      <c r="M43" s="144"/>
      <c r="N43" s="144"/>
      <c r="O43" s="144"/>
      <c r="P43" s="144"/>
      <c r="Q43" s="144"/>
      <c r="R43" s="144"/>
      <c r="S43" s="144"/>
      <c r="T43" s="144"/>
      <c r="U43" s="144"/>
      <c r="V43" s="144"/>
      <c r="W43" s="144"/>
      <c r="X43" s="145"/>
      <c r="Y43" s="135" t="str">
        <f>IFERROR(IF(AND(Y42=2019,AC42&gt;4),"(令和元)",("("&amp;VLOOKUP(Y42,和暦―西暦!A:B,2,FALSE)&amp;")")),"")</f>
        <v>(平成26)</v>
      </c>
      <c r="Z43" s="136" t="e">
        <f>IF(AND(#REF!=2019,#REF!&gt;4),"令和",VLOOKUP(#REF!,和暦―西暦!#REF!,2,FALSE))</f>
        <v>#REF!</v>
      </c>
      <c r="AA43" s="136" t="e">
        <f>IF(AND(#REF!=2019,#REF!&gt;4),"令和",VLOOKUP(#REF!,和暦―西暦!#REF!,2,FALSE))</f>
        <v>#REF!</v>
      </c>
      <c r="AB43" s="114"/>
      <c r="AC43" s="113"/>
      <c r="AD43" s="113"/>
      <c r="AE43" s="113"/>
      <c r="AF43" s="75"/>
    </row>
    <row r="44" spans="1:32" ht="15" customHeight="1" x14ac:dyDescent="0.15">
      <c r="A44" s="209" t="s">
        <v>164</v>
      </c>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1"/>
    </row>
    <row r="45" spans="1:32" ht="30" customHeight="1" x14ac:dyDescent="0.15">
      <c r="A45" s="212"/>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4"/>
    </row>
    <row r="46" spans="1:32" s="2" customFormat="1" ht="15" customHeight="1" x14ac:dyDescent="0.15">
      <c r="A46" s="185" t="s">
        <v>24</v>
      </c>
      <c r="B46" s="183" t="s">
        <v>17</v>
      </c>
      <c r="C46" s="184"/>
      <c r="D46" s="138"/>
      <c r="E46" s="138"/>
      <c r="F46" s="138"/>
      <c r="G46" s="132" t="s">
        <v>23</v>
      </c>
      <c r="H46" s="132"/>
      <c r="I46" s="132" t="s">
        <v>26</v>
      </c>
      <c r="J46" s="170"/>
      <c r="K46" s="137" t="s">
        <v>224</v>
      </c>
      <c r="L46" s="138"/>
      <c r="M46" s="138"/>
      <c r="N46" s="138"/>
      <c r="O46" s="138"/>
      <c r="P46" s="138"/>
      <c r="Q46" s="138"/>
      <c r="R46" s="138"/>
      <c r="S46" s="138"/>
      <c r="T46" s="138"/>
      <c r="U46" s="138"/>
      <c r="V46" s="138"/>
      <c r="W46" s="138"/>
      <c r="X46" s="138"/>
      <c r="Y46" s="138"/>
      <c r="Z46" s="138"/>
      <c r="AA46" s="138"/>
      <c r="AB46" s="138"/>
      <c r="AC46" s="138"/>
      <c r="AD46" s="138"/>
      <c r="AE46" s="138"/>
      <c r="AF46" s="139"/>
    </row>
    <row r="47" spans="1:32" ht="15" customHeight="1" x14ac:dyDescent="0.15">
      <c r="A47" s="186"/>
      <c r="B47" s="154"/>
      <c r="C47" s="162"/>
      <c r="D47" s="163" t="str">
        <f>IFERROR(IF(AND(B47=2019,G47&gt;4),"(令和元)年",("("&amp;VLOOKUP(B47,和暦―西暦!A:B,2,FALSE)&amp;")年")),"")</f>
        <v/>
      </c>
      <c r="E47" s="163" t="e">
        <f>IF(AND(#REF!=2019,#REF!&gt;4),"令和",VLOOKUP(#REF!,和暦―西暦!#REF!,2,FALSE))</f>
        <v>#REF!</v>
      </c>
      <c r="F47" s="163" t="e">
        <f>IF(AND(#REF!=2019,#REF!&gt;4),"令和",VLOOKUP(#REF!,和暦―西暦!#REF!,2,FALSE))</f>
        <v>#REF!</v>
      </c>
      <c r="G47" s="107"/>
      <c r="H47" s="112" t="str">
        <f>IF(G47="","","月")</f>
        <v/>
      </c>
      <c r="I47" s="107"/>
      <c r="J47" s="74" t="str">
        <f>IF(I47="","","日")</f>
        <v/>
      </c>
      <c r="K47" s="151"/>
      <c r="L47" s="152"/>
      <c r="M47" s="152"/>
      <c r="N47" s="152"/>
      <c r="O47" s="152"/>
      <c r="P47" s="152"/>
      <c r="Q47" s="152"/>
      <c r="R47" s="152"/>
      <c r="S47" s="152"/>
      <c r="T47" s="152"/>
      <c r="U47" s="152"/>
      <c r="V47" s="152"/>
      <c r="W47" s="152"/>
      <c r="X47" s="152"/>
      <c r="Y47" s="152"/>
      <c r="Z47" s="152"/>
      <c r="AA47" s="152"/>
      <c r="AB47" s="152"/>
      <c r="AC47" s="152"/>
      <c r="AD47" s="152"/>
      <c r="AE47" s="152"/>
      <c r="AF47" s="153"/>
    </row>
    <row r="48" spans="1:32" ht="15" customHeight="1" x14ac:dyDescent="0.15">
      <c r="A48" s="186"/>
      <c r="B48" s="149"/>
      <c r="C48" s="160"/>
      <c r="D48" s="161" t="str">
        <f>IFERROR(IF(AND(B48=2019,G48&gt;4),"(令和元)年",("("&amp;VLOOKUP(B48,和暦―西暦!A:B,2,FALSE)&amp;")年")),"")</f>
        <v/>
      </c>
      <c r="E48" s="161" t="e">
        <f>IF(AND(#REF!=2019,#REF!&gt;4),"令和",VLOOKUP(#REF!,和暦―西暦!#REF!,2,FALSE))</f>
        <v>#REF!</v>
      </c>
      <c r="F48" s="161" t="e">
        <f>IF(AND(#REF!=2019,#REF!&gt;4),"令和",VLOOKUP(#REF!,和暦―西暦!#REF!,2,FALSE))</f>
        <v>#REF!</v>
      </c>
      <c r="G48" s="101"/>
      <c r="H48" s="102" t="str">
        <f>IF(G48="","","月")</f>
        <v/>
      </c>
      <c r="I48" s="101"/>
      <c r="J48" s="27" t="str">
        <f>IF(I48="","","日")</f>
        <v/>
      </c>
      <c r="K48" s="146"/>
      <c r="L48" s="147"/>
      <c r="M48" s="147"/>
      <c r="N48" s="147"/>
      <c r="O48" s="147"/>
      <c r="P48" s="147"/>
      <c r="Q48" s="147"/>
      <c r="R48" s="147"/>
      <c r="S48" s="147"/>
      <c r="T48" s="147"/>
      <c r="U48" s="147"/>
      <c r="V48" s="147"/>
      <c r="W48" s="147"/>
      <c r="X48" s="147"/>
      <c r="Y48" s="147"/>
      <c r="Z48" s="147"/>
      <c r="AA48" s="147"/>
      <c r="AB48" s="147"/>
      <c r="AC48" s="147"/>
      <c r="AD48" s="147"/>
      <c r="AE48" s="147"/>
      <c r="AF48" s="148"/>
    </row>
    <row r="49" spans="1:32" ht="15" customHeight="1" x14ac:dyDescent="0.15">
      <c r="A49" s="186"/>
      <c r="B49" s="149"/>
      <c r="C49" s="160"/>
      <c r="D49" s="161" t="str">
        <f>IFERROR(IF(AND(B49=2019,G49&gt;4),"(令和元)年",("("&amp;VLOOKUP(B49,和暦―西暦!A:B,2,FALSE)&amp;")年")),"")</f>
        <v/>
      </c>
      <c r="E49" s="161" t="e">
        <f>IF(AND(#REF!=2019,#REF!&gt;4),"令和",VLOOKUP(#REF!,和暦―西暦!#REF!,2,FALSE))</f>
        <v>#REF!</v>
      </c>
      <c r="F49" s="161" t="e">
        <f>IF(AND(#REF!=2019,#REF!&gt;4),"令和",VLOOKUP(#REF!,和暦―西暦!#REF!,2,FALSE))</f>
        <v>#REF!</v>
      </c>
      <c r="G49" s="101"/>
      <c r="H49" s="102" t="str">
        <f>IF(G49="","","月")</f>
        <v/>
      </c>
      <c r="I49" s="101"/>
      <c r="J49" s="27" t="str">
        <f>IF(I49="","","日")</f>
        <v/>
      </c>
      <c r="K49" s="146"/>
      <c r="L49" s="147"/>
      <c r="M49" s="147"/>
      <c r="N49" s="147"/>
      <c r="O49" s="147"/>
      <c r="P49" s="147"/>
      <c r="Q49" s="147"/>
      <c r="R49" s="147"/>
      <c r="S49" s="147"/>
      <c r="T49" s="147"/>
      <c r="U49" s="147"/>
      <c r="V49" s="147"/>
      <c r="W49" s="147"/>
      <c r="X49" s="147"/>
      <c r="Y49" s="147"/>
      <c r="Z49" s="147"/>
      <c r="AA49" s="147"/>
      <c r="AB49" s="147"/>
      <c r="AC49" s="147"/>
      <c r="AD49" s="147"/>
      <c r="AE49" s="147"/>
      <c r="AF49" s="148"/>
    </row>
    <row r="50" spans="1:32" ht="15" customHeight="1" x14ac:dyDescent="0.15">
      <c r="A50" s="186"/>
      <c r="B50" s="149"/>
      <c r="C50" s="160"/>
      <c r="D50" s="161" t="str">
        <f>IFERROR(IF(AND(B50=2019,G50&gt;4),"(令和元)年",("("&amp;VLOOKUP(B50,和暦―西暦!A:B,2,FALSE)&amp;")年")),"")</f>
        <v/>
      </c>
      <c r="E50" s="161" t="e">
        <f>IF(AND(#REF!=2019,#REF!&gt;4),"令和",VLOOKUP(#REF!,和暦―西暦!#REF!,2,FALSE))</f>
        <v>#REF!</v>
      </c>
      <c r="F50" s="161" t="e">
        <f>IF(AND(#REF!=2019,#REF!&gt;4),"令和",VLOOKUP(#REF!,和暦―西暦!#REF!,2,FALSE))</f>
        <v>#REF!</v>
      </c>
      <c r="G50" s="101"/>
      <c r="H50" s="102" t="str">
        <f>IF(G50="","","月")</f>
        <v/>
      </c>
      <c r="I50" s="101"/>
      <c r="J50" s="27" t="str">
        <f>IF(I50="","","日")</f>
        <v/>
      </c>
      <c r="K50" s="146"/>
      <c r="L50" s="147"/>
      <c r="M50" s="147"/>
      <c r="N50" s="147"/>
      <c r="O50" s="147"/>
      <c r="P50" s="147"/>
      <c r="Q50" s="147"/>
      <c r="R50" s="147"/>
      <c r="S50" s="147"/>
      <c r="T50" s="147"/>
      <c r="U50" s="147"/>
      <c r="V50" s="147"/>
      <c r="W50" s="147"/>
      <c r="X50" s="147"/>
      <c r="Y50" s="147"/>
      <c r="Z50" s="147"/>
      <c r="AA50" s="147"/>
      <c r="AB50" s="147"/>
      <c r="AC50" s="147"/>
      <c r="AD50" s="147"/>
      <c r="AE50" s="147"/>
      <c r="AF50" s="148"/>
    </row>
    <row r="51" spans="1:32" ht="15" customHeight="1" x14ac:dyDescent="0.15">
      <c r="A51" s="187"/>
      <c r="B51" s="164"/>
      <c r="C51" s="165"/>
      <c r="D51" s="166" t="str">
        <f>IFERROR(IF(AND(B51=2019,G51&gt;4),"(令和元)年",("("&amp;VLOOKUP(B51,和暦―西暦!A:B,2,FALSE)&amp;")年")),"")</f>
        <v/>
      </c>
      <c r="E51" s="166" t="e">
        <f>IF(AND(#REF!=2019,#REF!&gt;4),"令和",VLOOKUP(#REF!,和暦―西暦!#REF!,2,FALSE))</f>
        <v>#REF!</v>
      </c>
      <c r="F51" s="166" t="e">
        <f>IF(AND(#REF!=2019,#REF!&gt;4),"令和",VLOOKUP(#REF!,和暦―西暦!#REF!,2,FALSE))</f>
        <v>#REF!</v>
      </c>
      <c r="G51" s="104"/>
      <c r="H51" s="105" t="str">
        <f>IF(G51="","","月")</f>
        <v/>
      </c>
      <c r="I51" s="104"/>
      <c r="J51" s="28" t="str">
        <f>IF(I51="","","日")</f>
        <v/>
      </c>
      <c r="K51" s="167"/>
      <c r="L51" s="168"/>
      <c r="M51" s="168"/>
      <c r="N51" s="168"/>
      <c r="O51" s="168"/>
      <c r="P51" s="168"/>
      <c r="Q51" s="168"/>
      <c r="R51" s="168"/>
      <c r="S51" s="168"/>
      <c r="T51" s="168"/>
      <c r="U51" s="168"/>
      <c r="V51" s="168"/>
      <c r="W51" s="168"/>
      <c r="X51" s="168"/>
      <c r="Y51" s="168"/>
      <c r="Z51" s="168"/>
      <c r="AA51" s="168"/>
      <c r="AB51" s="168"/>
      <c r="AC51" s="168"/>
      <c r="AD51" s="168"/>
      <c r="AE51" s="168"/>
      <c r="AF51" s="169"/>
    </row>
    <row r="52" spans="1:32" s="4" customFormat="1" ht="15" customHeight="1" x14ac:dyDescent="0.15">
      <c r="A52" s="137" t="s">
        <v>123</v>
      </c>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9"/>
    </row>
    <row r="53" spans="1:32" ht="15" customHeight="1" x14ac:dyDescent="0.15">
      <c r="A53" s="183" t="s">
        <v>17</v>
      </c>
      <c r="B53" s="184"/>
      <c r="C53" s="138"/>
      <c r="D53" s="138"/>
      <c r="E53" s="138"/>
      <c r="F53" s="132" t="s">
        <v>23</v>
      </c>
      <c r="G53" s="170"/>
      <c r="H53" s="137" t="s">
        <v>121</v>
      </c>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9"/>
    </row>
    <row r="54" spans="1:32" ht="15" customHeight="1" x14ac:dyDescent="0.15">
      <c r="A54" s="154">
        <v>2017</v>
      </c>
      <c r="B54" s="162"/>
      <c r="C54" s="163" t="str">
        <f>IFERROR(IF(AND(A54=2019,F54&gt;4),"(令和元)年",("("&amp;VLOOKUP(A54,和暦―西暦!A:B,2,FALSE)&amp;")年")),"")</f>
        <v>(平成29)年</v>
      </c>
      <c r="D54" s="163" t="e">
        <f>IF(AND(#REF!=2019,#REF!&gt;4),"令和",VLOOKUP(#REF!,和暦―西暦!#REF!,2,FALSE))</f>
        <v>#REF!</v>
      </c>
      <c r="E54" s="163" t="e">
        <f>IF(AND(#REF!=2019,#REF!&gt;4),"令和",VLOOKUP(#REF!,和暦―西暦!#REF!,2,FALSE))</f>
        <v>#REF!</v>
      </c>
      <c r="F54" s="20">
        <v>4</v>
      </c>
      <c r="G54" s="21" t="str">
        <f>IF(F54="","","月")</f>
        <v>月</v>
      </c>
      <c r="H54" s="151" t="s">
        <v>340</v>
      </c>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3"/>
    </row>
    <row r="55" spans="1:32" ht="15" customHeight="1" x14ac:dyDescent="0.15">
      <c r="A55" s="149">
        <v>2018</v>
      </c>
      <c r="B55" s="160"/>
      <c r="C55" s="161" t="str">
        <f>IFERROR(IF(AND(A55=2019,F55&gt;4),"(令和元)年",("("&amp;VLOOKUP(A55,和暦―西暦!A:B,2,FALSE)&amp;")年")),"")</f>
        <v>(平成30)年</v>
      </c>
      <c r="D55" s="161" t="e">
        <f>IF(AND(#REF!=2019,#REF!&gt;4),"令和",VLOOKUP(#REF!,和暦―西暦!#REF!,2,FALSE))</f>
        <v>#REF!</v>
      </c>
      <c r="E55" s="161" t="e">
        <f>IF(AND(#REF!=2019,#REF!&gt;4),"令和",VLOOKUP(#REF!,和暦―西暦!#REF!,2,FALSE))</f>
        <v>#REF!</v>
      </c>
      <c r="F55" s="22">
        <v>4</v>
      </c>
      <c r="G55" s="23" t="str">
        <f t="shared" ref="G55:G62" si="1">IF(F55="","","月")</f>
        <v>月</v>
      </c>
      <c r="H55" s="146" t="s">
        <v>185</v>
      </c>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8"/>
    </row>
    <row r="56" spans="1:32" ht="15" customHeight="1" x14ac:dyDescent="0.15">
      <c r="A56" s="149"/>
      <c r="B56" s="160"/>
      <c r="C56" s="161" t="str">
        <f>IFERROR(IF(AND(A56=2019,F56&gt;4),"(令和元)年",("("&amp;VLOOKUP(A56,和暦―西暦!A:B,2,FALSE)&amp;")年")),"")</f>
        <v/>
      </c>
      <c r="D56" s="161" t="e">
        <f>IF(AND(#REF!=2019,#REF!&gt;4),"令和",VLOOKUP(#REF!,和暦―西暦!#REF!,2,FALSE))</f>
        <v>#REF!</v>
      </c>
      <c r="E56" s="161" t="e">
        <f>IF(AND(#REF!=2019,#REF!&gt;4),"令和",VLOOKUP(#REF!,和暦―西暦!#REF!,2,FALSE))</f>
        <v>#REF!</v>
      </c>
      <c r="F56" s="22"/>
      <c r="G56" s="23" t="str">
        <f t="shared" si="1"/>
        <v/>
      </c>
      <c r="H56" s="146"/>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8"/>
    </row>
    <row r="57" spans="1:32" ht="15" customHeight="1" x14ac:dyDescent="0.15">
      <c r="A57" s="149"/>
      <c r="B57" s="160"/>
      <c r="C57" s="161" t="str">
        <f>IFERROR(IF(AND(A57=2019,F57&gt;4),"(令和元)年",("("&amp;VLOOKUP(A57,和暦―西暦!A:B,2,FALSE)&amp;")年")),"")</f>
        <v/>
      </c>
      <c r="D57" s="161" t="e">
        <f>IF(AND(#REF!=2019,#REF!&gt;4),"令和",VLOOKUP(#REF!,和暦―西暦!#REF!,2,FALSE))</f>
        <v>#REF!</v>
      </c>
      <c r="E57" s="161" t="e">
        <f>IF(AND(#REF!=2019,#REF!&gt;4),"令和",VLOOKUP(#REF!,和暦―西暦!#REF!,2,FALSE))</f>
        <v>#REF!</v>
      </c>
      <c r="F57" s="22"/>
      <c r="G57" s="23" t="str">
        <f t="shared" si="1"/>
        <v/>
      </c>
      <c r="H57" s="146"/>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8"/>
    </row>
    <row r="58" spans="1:32" ht="15" customHeight="1" x14ac:dyDescent="0.15">
      <c r="A58" s="149"/>
      <c r="B58" s="160"/>
      <c r="C58" s="161" t="str">
        <f>IFERROR(IF(AND(A58=2019,F58&gt;4),"(令和元)年",("("&amp;VLOOKUP(A58,和暦―西暦!A:B,2,FALSE)&amp;")年")),"")</f>
        <v/>
      </c>
      <c r="D58" s="161" t="e">
        <f>IF(AND(#REF!=2019,#REF!&gt;4),"令和",VLOOKUP(#REF!,和暦―西暦!#REF!,2,FALSE))</f>
        <v>#REF!</v>
      </c>
      <c r="E58" s="161" t="e">
        <f>IF(AND(#REF!=2019,#REF!&gt;4),"令和",VLOOKUP(#REF!,和暦―西暦!#REF!,2,FALSE))</f>
        <v>#REF!</v>
      </c>
      <c r="F58" s="22"/>
      <c r="G58" s="23" t="str">
        <f t="shared" si="1"/>
        <v/>
      </c>
      <c r="H58" s="146"/>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8"/>
    </row>
    <row r="59" spans="1:32" ht="15" customHeight="1" x14ac:dyDescent="0.15">
      <c r="A59" s="149"/>
      <c r="B59" s="160"/>
      <c r="C59" s="161" t="str">
        <f>IFERROR(IF(AND(A59=2019,F59&gt;4),"(令和元)年",("("&amp;VLOOKUP(A59,和暦―西暦!A:B,2,FALSE)&amp;")年")),"")</f>
        <v/>
      </c>
      <c r="D59" s="161" t="e">
        <f>IF(AND(#REF!=2019,#REF!&gt;4),"令和",VLOOKUP(#REF!,和暦―西暦!#REF!,2,FALSE))</f>
        <v>#REF!</v>
      </c>
      <c r="E59" s="161" t="e">
        <f>IF(AND(#REF!=2019,#REF!&gt;4),"令和",VLOOKUP(#REF!,和暦―西暦!#REF!,2,FALSE))</f>
        <v>#REF!</v>
      </c>
      <c r="F59" s="22"/>
      <c r="G59" s="23" t="str">
        <f t="shared" si="1"/>
        <v/>
      </c>
      <c r="H59" s="146"/>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8"/>
    </row>
    <row r="60" spans="1:32" ht="15" customHeight="1" x14ac:dyDescent="0.15">
      <c r="A60" s="149"/>
      <c r="B60" s="160"/>
      <c r="C60" s="161" t="str">
        <f>IFERROR(IF(AND(A60=2019,F60&gt;4),"(令和元)年",("("&amp;VLOOKUP(A60,和暦―西暦!A:B,2,FALSE)&amp;")年")),"")</f>
        <v/>
      </c>
      <c r="D60" s="161" t="e">
        <f>IF(AND(#REF!=2019,#REF!&gt;4),"令和",VLOOKUP(#REF!,和暦―西暦!#REF!,2,FALSE))</f>
        <v>#REF!</v>
      </c>
      <c r="E60" s="161" t="e">
        <f>IF(AND(#REF!=2019,#REF!&gt;4),"令和",VLOOKUP(#REF!,和暦―西暦!#REF!,2,FALSE))</f>
        <v>#REF!</v>
      </c>
      <c r="F60" s="22"/>
      <c r="G60" s="23" t="str">
        <f t="shared" si="1"/>
        <v/>
      </c>
      <c r="H60" s="146"/>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8"/>
    </row>
    <row r="61" spans="1:32" ht="15" customHeight="1" x14ac:dyDescent="0.15">
      <c r="A61" s="149"/>
      <c r="B61" s="160"/>
      <c r="C61" s="161" t="str">
        <f>IFERROR(IF(AND(A61=2019,F61&gt;4),"(令和元)年",("("&amp;VLOOKUP(A61,和暦―西暦!A:B,2,FALSE)&amp;")年")),"")</f>
        <v/>
      </c>
      <c r="D61" s="161" t="e">
        <f>IF(AND(#REF!=2019,#REF!&gt;4),"令和",VLOOKUP(#REF!,和暦―西暦!#REF!,2,FALSE))</f>
        <v>#REF!</v>
      </c>
      <c r="E61" s="161" t="e">
        <f>IF(AND(#REF!=2019,#REF!&gt;4),"令和",VLOOKUP(#REF!,和暦―西暦!#REF!,2,FALSE))</f>
        <v>#REF!</v>
      </c>
      <c r="F61" s="22"/>
      <c r="G61" s="23" t="str">
        <f t="shared" si="1"/>
        <v/>
      </c>
      <c r="H61" s="146"/>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8"/>
    </row>
    <row r="62" spans="1:32" ht="15" customHeight="1" x14ac:dyDescent="0.15">
      <c r="A62" s="164"/>
      <c r="B62" s="165"/>
      <c r="C62" s="166" t="str">
        <f>IFERROR(IF(AND(A62=2019,F62&gt;4),"(令和元)年",("("&amp;VLOOKUP(A62,和暦―西暦!A:B,2,FALSE)&amp;")年")),"")</f>
        <v/>
      </c>
      <c r="D62" s="166" t="e">
        <f>IF(AND(#REF!=2019,#REF!&gt;4),"令和",VLOOKUP(#REF!,和暦―西暦!#REF!,2,FALSE))</f>
        <v>#REF!</v>
      </c>
      <c r="E62" s="166" t="e">
        <f>IF(AND(#REF!=2019,#REF!&gt;4),"令和",VLOOKUP(#REF!,和暦―西暦!#REF!,2,FALSE))</f>
        <v>#REF!</v>
      </c>
      <c r="F62" s="24"/>
      <c r="G62" s="25" t="str">
        <f t="shared" si="1"/>
        <v/>
      </c>
      <c r="H62" s="167"/>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9"/>
    </row>
    <row r="63" spans="1:32" s="4" customFormat="1" ht="15" customHeight="1" x14ac:dyDescent="0.15">
      <c r="A63" s="137" t="s">
        <v>120</v>
      </c>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9"/>
    </row>
    <row r="64" spans="1:32" ht="15" customHeight="1" x14ac:dyDescent="0.15">
      <c r="A64" s="183" t="s">
        <v>17</v>
      </c>
      <c r="B64" s="184"/>
      <c r="C64" s="138"/>
      <c r="D64" s="138"/>
      <c r="E64" s="138"/>
      <c r="F64" s="132" t="s">
        <v>23</v>
      </c>
      <c r="G64" s="170"/>
      <c r="H64" s="137" t="s">
        <v>121</v>
      </c>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9"/>
    </row>
    <row r="65" spans="1:32" ht="15" customHeight="1" x14ac:dyDescent="0.15">
      <c r="A65" s="154"/>
      <c r="B65" s="162"/>
      <c r="C65" s="163" t="str">
        <f>IFERROR(IF(AND(A65=2019,F65&gt;4),"(令和元)年",("("&amp;VLOOKUP(A65,和暦―西暦!A:B,2,FALSE)&amp;")年")),"")</f>
        <v/>
      </c>
      <c r="D65" s="163" t="e">
        <f>IF(AND(#REF!=2019,#REF!&gt;4),"令和",VLOOKUP(#REF!,和暦―西暦!#REF!,2,FALSE))</f>
        <v>#REF!</v>
      </c>
      <c r="E65" s="163" t="e">
        <f>IF(AND(#REF!=2019,#REF!&gt;4),"令和",VLOOKUP(#REF!,和暦―西暦!#REF!,2,FALSE))</f>
        <v>#REF!</v>
      </c>
      <c r="F65" s="20"/>
      <c r="G65" s="21" t="str">
        <f>IF(F65="","","月")</f>
        <v/>
      </c>
      <c r="H65" s="151"/>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3"/>
    </row>
    <row r="66" spans="1:32" ht="15" customHeight="1" x14ac:dyDescent="0.15">
      <c r="A66" s="149"/>
      <c r="B66" s="160"/>
      <c r="C66" s="161" t="str">
        <f>IFERROR(IF(AND(A66=2019,F66&gt;4),"(令和元)年",("("&amp;VLOOKUP(A66,和暦―西暦!A:B,2,FALSE)&amp;")年")),"")</f>
        <v/>
      </c>
      <c r="D66" s="161" t="e">
        <f>IF(AND(#REF!=2019,#REF!&gt;4),"令和",VLOOKUP(#REF!,和暦―西暦!#REF!,2,FALSE))</f>
        <v>#REF!</v>
      </c>
      <c r="E66" s="161" t="e">
        <f>IF(AND(#REF!=2019,#REF!&gt;4),"令和",VLOOKUP(#REF!,和暦―西暦!#REF!,2,FALSE))</f>
        <v>#REF!</v>
      </c>
      <c r="F66" s="22"/>
      <c r="G66" s="23" t="str">
        <f t="shared" ref="G66:G74" si="2">IF(F66="","","月")</f>
        <v/>
      </c>
      <c r="H66" s="146"/>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8"/>
    </row>
    <row r="67" spans="1:32" ht="15" customHeight="1" x14ac:dyDescent="0.15">
      <c r="A67" s="149"/>
      <c r="B67" s="160"/>
      <c r="C67" s="161" t="str">
        <f>IFERROR(IF(AND(A67=2019,F67&gt;4),"(令和元)年",("("&amp;VLOOKUP(A67,和暦―西暦!A:B,2,FALSE)&amp;")年")),"")</f>
        <v/>
      </c>
      <c r="D67" s="161" t="e">
        <f>IF(AND(#REF!=2019,#REF!&gt;4),"令和",VLOOKUP(#REF!,和暦―西暦!#REF!,2,FALSE))</f>
        <v>#REF!</v>
      </c>
      <c r="E67" s="161" t="e">
        <f>IF(AND(#REF!=2019,#REF!&gt;4),"令和",VLOOKUP(#REF!,和暦―西暦!#REF!,2,FALSE))</f>
        <v>#REF!</v>
      </c>
      <c r="F67" s="22"/>
      <c r="G67" s="23" t="str">
        <f t="shared" si="2"/>
        <v/>
      </c>
      <c r="H67" s="146"/>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8"/>
    </row>
    <row r="68" spans="1:32" ht="15" customHeight="1" x14ac:dyDescent="0.15">
      <c r="A68" s="149"/>
      <c r="B68" s="160"/>
      <c r="C68" s="161" t="str">
        <f>IFERROR(IF(AND(A68=2019,F68&gt;4),"(令和元)年",("("&amp;VLOOKUP(A68,和暦―西暦!A:B,2,FALSE)&amp;")年")),"")</f>
        <v/>
      </c>
      <c r="D68" s="161" t="e">
        <f>IF(AND(#REF!=2019,#REF!&gt;4),"令和",VLOOKUP(#REF!,和暦―西暦!#REF!,2,FALSE))</f>
        <v>#REF!</v>
      </c>
      <c r="E68" s="161" t="e">
        <f>IF(AND(#REF!=2019,#REF!&gt;4),"令和",VLOOKUP(#REF!,和暦―西暦!#REF!,2,FALSE))</f>
        <v>#REF!</v>
      </c>
      <c r="F68" s="22"/>
      <c r="G68" s="23" t="str">
        <f t="shared" si="2"/>
        <v/>
      </c>
      <c r="H68" s="146"/>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8"/>
    </row>
    <row r="69" spans="1:32" ht="15" customHeight="1" x14ac:dyDescent="0.15">
      <c r="A69" s="149"/>
      <c r="B69" s="160"/>
      <c r="C69" s="161" t="str">
        <f>IFERROR(IF(AND(A69=2019,F69&gt;4),"(令和元)年",("("&amp;VLOOKUP(A69,和暦―西暦!A:B,2,FALSE)&amp;")年")),"")</f>
        <v/>
      </c>
      <c r="D69" s="161" t="e">
        <f>IF(AND(#REF!=2019,#REF!&gt;4),"令和",VLOOKUP(#REF!,和暦―西暦!#REF!,2,FALSE))</f>
        <v>#REF!</v>
      </c>
      <c r="E69" s="161" t="e">
        <f>IF(AND(#REF!=2019,#REF!&gt;4),"令和",VLOOKUP(#REF!,和暦―西暦!#REF!,2,FALSE))</f>
        <v>#REF!</v>
      </c>
      <c r="F69" s="22"/>
      <c r="G69" s="23" t="str">
        <f t="shared" si="2"/>
        <v/>
      </c>
      <c r="H69" s="146"/>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8"/>
    </row>
    <row r="70" spans="1:32" ht="15" customHeight="1" x14ac:dyDescent="0.15">
      <c r="A70" s="149"/>
      <c r="B70" s="160"/>
      <c r="C70" s="161" t="str">
        <f>IFERROR(IF(AND(A70=2019,F70&gt;4),"(令和元)年",("("&amp;VLOOKUP(A70,和暦―西暦!A:B,2,FALSE)&amp;")年")),"")</f>
        <v/>
      </c>
      <c r="D70" s="161" t="e">
        <f>IF(AND(#REF!=2019,#REF!&gt;4),"令和",VLOOKUP(#REF!,和暦―西暦!#REF!,2,FALSE))</f>
        <v>#REF!</v>
      </c>
      <c r="E70" s="161" t="e">
        <f>IF(AND(#REF!=2019,#REF!&gt;4),"令和",VLOOKUP(#REF!,和暦―西暦!#REF!,2,FALSE))</f>
        <v>#REF!</v>
      </c>
      <c r="F70" s="22"/>
      <c r="G70" s="23" t="str">
        <f t="shared" si="2"/>
        <v/>
      </c>
      <c r="H70" s="146"/>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8"/>
    </row>
    <row r="71" spans="1:32" ht="15" customHeight="1" x14ac:dyDescent="0.15">
      <c r="A71" s="149"/>
      <c r="B71" s="160"/>
      <c r="C71" s="161" t="str">
        <f>IFERROR(IF(AND(A71=2019,F71&gt;4),"(令和元)年",("("&amp;VLOOKUP(A71,和暦―西暦!A:B,2,FALSE)&amp;")年")),"")</f>
        <v/>
      </c>
      <c r="D71" s="161" t="e">
        <f>IF(AND(#REF!=2019,#REF!&gt;4),"令和",VLOOKUP(#REF!,和暦―西暦!#REF!,2,FALSE))</f>
        <v>#REF!</v>
      </c>
      <c r="E71" s="161" t="e">
        <f>IF(AND(#REF!=2019,#REF!&gt;4),"令和",VLOOKUP(#REF!,和暦―西暦!#REF!,2,FALSE))</f>
        <v>#REF!</v>
      </c>
      <c r="F71" s="22"/>
      <c r="G71" s="23" t="str">
        <f t="shared" si="2"/>
        <v/>
      </c>
      <c r="H71" s="146"/>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8"/>
    </row>
    <row r="72" spans="1:32" ht="15" customHeight="1" x14ac:dyDescent="0.15">
      <c r="A72" s="149"/>
      <c r="B72" s="160"/>
      <c r="C72" s="161" t="str">
        <f>IFERROR(IF(AND(A72=2019,F72&gt;4),"(令和元)年",("("&amp;VLOOKUP(A72,和暦―西暦!A:B,2,FALSE)&amp;")年")),"")</f>
        <v/>
      </c>
      <c r="D72" s="161" t="e">
        <f>IF(AND(#REF!=2019,#REF!&gt;4),"令和",VLOOKUP(#REF!,和暦―西暦!#REF!,2,FALSE))</f>
        <v>#REF!</v>
      </c>
      <c r="E72" s="161" t="e">
        <f>IF(AND(#REF!=2019,#REF!&gt;4),"令和",VLOOKUP(#REF!,和暦―西暦!#REF!,2,FALSE))</f>
        <v>#REF!</v>
      </c>
      <c r="F72" s="22"/>
      <c r="G72" s="23" t="str">
        <f t="shared" si="2"/>
        <v/>
      </c>
      <c r="H72" s="146"/>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8"/>
    </row>
    <row r="73" spans="1:32" ht="15" customHeight="1" x14ac:dyDescent="0.15">
      <c r="A73" s="149"/>
      <c r="B73" s="160"/>
      <c r="C73" s="161" t="str">
        <f>IFERROR(IF(AND(A73=2019,F73&gt;4),"(令和元)年",("("&amp;VLOOKUP(A73,和暦―西暦!A:B,2,FALSE)&amp;")年")),"")</f>
        <v/>
      </c>
      <c r="D73" s="161" t="e">
        <f>IF(AND(#REF!=2019,#REF!&gt;4),"令和",VLOOKUP(#REF!,和暦―西暦!#REF!,2,FALSE))</f>
        <v>#REF!</v>
      </c>
      <c r="E73" s="161" t="e">
        <f>IF(AND(#REF!=2019,#REF!&gt;4),"令和",VLOOKUP(#REF!,和暦―西暦!#REF!,2,FALSE))</f>
        <v>#REF!</v>
      </c>
      <c r="F73" s="22"/>
      <c r="G73" s="23" t="str">
        <f t="shared" si="2"/>
        <v/>
      </c>
      <c r="H73" s="146"/>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8"/>
    </row>
    <row r="74" spans="1:32" ht="15" customHeight="1" x14ac:dyDescent="0.15">
      <c r="A74" s="164"/>
      <c r="B74" s="165"/>
      <c r="C74" s="166" t="str">
        <f>IFERROR(IF(AND(A74=2019,F74&gt;4),"(令和元)年",("("&amp;VLOOKUP(A74,和暦―西暦!A:B,2,FALSE)&amp;")年")),"")</f>
        <v/>
      </c>
      <c r="D74" s="166" t="e">
        <f>IF(AND(#REF!=2019,#REF!&gt;4),"令和",VLOOKUP(#REF!,和暦―西暦!#REF!,2,FALSE))</f>
        <v>#REF!</v>
      </c>
      <c r="E74" s="166" t="e">
        <f>IF(AND(#REF!=2019,#REF!&gt;4),"令和",VLOOKUP(#REF!,和暦―西暦!#REF!,2,FALSE))</f>
        <v>#REF!</v>
      </c>
      <c r="F74" s="24"/>
      <c r="G74" s="25" t="str">
        <f t="shared" si="2"/>
        <v/>
      </c>
      <c r="H74" s="167"/>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9"/>
    </row>
    <row r="75" spans="1:32" s="4" customFormat="1" ht="15" customHeight="1" x14ac:dyDescent="0.15">
      <c r="A75" s="137" t="s">
        <v>103</v>
      </c>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9"/>
    </row>
    <row r="76" spans="1:32" s="4" customFormat="1" ht="15" customHeight="1" x14ac:dyDescent="0.15">
      <c r="A76" s="174"/>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6"/>
    </row>
    <row r="77" spans="1:32" s="4" customFormat="1" ht="15" customHeight="1" x14ac:dyDescent="0.15">
      <c r="A77" s="177"/>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9"/>
    </row>
    <row r="78" spans="1:32" s="4" customFormat="1" ht="15" customHeight="1" x14ac:dyDescent="0.15">
      <c r="A78" s="177"/>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9"/>
    </row>
    <row r="79" spans="1:32" s="4" customFormat="1" ht="15" customHeight="1" x14ac:dyDescent="0.15">
      <c r="A79" s="177"/>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9"/>
    </row>
    <row r="80" spans="1:32" s="4" customFormat="1" ht="15" customHeight="1" x14ac:dyDescent="0.15">
      <c r="A80" s="180"/>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2"/>
    </row>
    <row r="81" spans="1:32" s="4" customFormat="1" ht="15" customHeight="1" x14ac:dyDescent="0.15">
      <c r="A81" s="137" t="s">
        <v>102</v>
      </c>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9"/>
    </row>
    <row r="82" spans="1:32" s="4" customFormat="1" ht="15" customHeight="1" x14ac:dyDescent="0.15">
      <c r="A82" s="183" t="s">
        <v>17</v>
      </c>
      <c r="B82" s="184"/>
      <c r="C82" s="138"/>
      <c r="D82" s="138"/>
      <c r="E82" s="138"/>
      <c r="F82" s="132" t="s">
        <v>23</v>
      </c>
      <c r="G82" s="170"/>
      <c r="H82" s="171" t="s">
        <v>122</v>
      </c>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3"/>
    </row>
    <row r="83" spans="1:32" s="4" customFormat="1" ht="15" customHeight="1" x14ac:dyDescent="0.15">
      <c r="A83" s="154"/>
      <c r="B83" s="162"/>
      <c r="C83" s="163" t="str">
        <f>IFERROR(IF(AND(A83=2019,F83&gt;4),"(令和元)年",("("&amp;VLOOKUP(A83,和暦―西暦!A:B,2,FALSE)&amp;")年")),"")</f>
        <v/>
      </c>
      <c r="D83" s="163" t="e">
        <f>IF(AND(#REF!=2019,#REF!&gt;4),"令和",VLOOKUP(#REF!,和暦―西暦!#REF!,2,FALSE))</f>
        <v>#REF!</v>
      </c>
      <c r="E83" s="163" t="e">
        <f>IF(AND(#REF!=2019,#REF!&gt;4),"令和",VLOOKUP(#REF!,和暦―西暦!#REF!,2,FALSE))</f>
        <v>#REF!</v>
      </c>
      <c r="F83" s="20"/>
      <c r="G83" s="21" t="str">
        <f t="shared" ref="G83:G88" si="3">IF(F83="","","月")</f>
        <v/>
      </c>
      <c r="H83" s="151"/>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3"/>
    </row>
    <row r="84" spans="1:32" s="4" customFormat="1" ht="15" customHeight="1" x14ac:dyDescent="0.15">
      <c r="A84" s="149"/>
      <c r="B84" s="160"/>
      <c r="C84" s="161" t="str">
        <f>IFERROR(IF(AND(A84=2019,F84&gt;4),"(令和元)年",("("&amp;VLOOKUP(A84,和暦―西暦!A:B,2,FALSE)&amp;")年")),"")</f>
        <v/>
      </c>
      <c r="D84" s="161" t="e">
        <f>IF(AND(#REF!=2019,#REF!&gt;4),"令和",VLOOKUP(#REF!,和暦―西暦!#REF!,2,FALSE))</f>
        <v>#REF!</v>
      </c>
      <c r="E84" s="161" t="e">
        <f>IF(AND(#REF!=2019,#REF!&gt;4),"令和",VLOOKUP(#REF!,和暦―西暦!#REF!,2,FALSE))</f>
        <v>#REF!</v>
      </c>
      <c r="F84" s="22"/>
      <c r="G84" s="23" t="str">
        <f t="shared" si="3"/>
        <v/>
      </c>
      <c r="H84" s="146"/>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8"/>
    </row>
    <row r="85" spans="1:32" s="4" customFormat="1" ht="15" customHeight="1" x14ac:dyDescent="0.15">
      <c r="A85" s="149"/>
      <c r="B85" s="160"/>
      <c r="C85" s="161" t="str">
        <f>IFERROR(IF(AND(A85=2019,F85&gt;4),"(令和元)年",("("&amp;VLOOKUP(A85,和暦―西暦!A:B,2,FALSE)&amp;")年")),"")</f>
        <v/>
      </c>
      <c r="D85" s="161" t="e">
        <f>IF(AND(#REF!=2019,#REF!&gt;4),"令和",VLOOKUP(#REF!,和暦―西暦!#REF!,2,FALSE))</f>
        <v>#REF!</v>
      </c>
      <c r="E85" s="161" t="e">
        <f>IF(AND(#REF!=2019,#REF!&gt;4),"令和",VLOOKUP(#REF!,和暦―西暦!#REF!,2,FALSE))</f>
        <v>#REF!</v>
      </c>
      <c r="F85" s="22"/>
      <c r="G85" s="23" t="str">
        <f t="shared" si="3"/>
        <v/>
      </c>
      <c r="H85" s="146"/>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8"/>
    </row>
    <row r="86" spans="1:32" s="4" customFormat="1" ht="15" customHeight="1" x14ac:dyDescent="0.15">
      <c r="A86" s="149"/>
      <c r="B86" s="160"/>
      <c r="C86" s="161" t="str">
        <f>IFERROR(IF(AND(A86=2019,F86&gt;4),"(令和元)年",("("&amp;VLOOKUP(A86,和暦―西暦!A:B,2,FALSE)&amp;")年")),"")</f>
        <v/>
      </c>
      <c r="D86" s="161" t="e">
        <f>IF(AND(#REF!=2019,#REF!&gt;4),"令和",VLOOKUP(#REF!,和暦―西暦!#REF!,2,FALSE))</f>
        <v>#REF!</v>
      </c>
      <c r="E86" s="161" t="e">
        <f>IF(AND(#REF!=2019,#REF!&gt;4),"令和",VLOOKUP(#REF!,和暦―西暦!#REF!,2,FALSE))</f>
        <v>#REF!</v>
      </c>
      <c r="F86" s="22"/>
      <c r="G86" s="23" t="str">
        <f t="shared" si="3"/>
        <v/>
      </c>
      <c r="H86" s="146"/>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8"/>
    </row>
    <row r="87" spans="1:32" s="4" customFormat="1" ht="15" customHeight="1" x14ac:dyDescent="0.15">
      <c r="A87" s="149"/>
      <c r="B87" s="160"/>
      <c r="C87" s="161" t="str">
        <f>IFERROR(IF(AND(A87=2019,F87&gt;4),"(令和元)年",("("&amp;VLOOKUP(A87,和暦―西暦!A:B,2,FALSE)&amp;")年")),"")</f>
        <v/>
      </c>
      <c r="D87" s="161" t="e">
        <f>IF(AND(#REF!=2019,#REF!&gt;4),"令和",VLOOKUP(#REF!,和暦―西暦!#REF!,2,FALSE))</f>
        <v>#REF!</v>
      </c>
      <c r="E87" s="161" t="e">
        <f>IF(AND(#REF!=2019,#REF!&gt;4),"令和",VLOOKUP(#REF!,和暦―西暦!#REF!,2,FALSE))</f>
        <v>#REF!</v>
      </c>
      <c r="F87" s="22"/>
      <c r="G87" s="23" t="str">
        <f t="shared" si="3"/>
        <v/>
      </c>
      <c r="H87" s="146"/>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8"/>
    </row>
    <row r="88" spans="1:32" s="4" customFormat="1" ht="15" customHeight="1" x14ac:dyDescent="0.15">
      <c r="A88" s="164"/>
      <c r="B88" s="165"/>
      <c r="C88" s="166" t="str">
        <f>IFERROR(IF(AND(A88=2019,F88&gt;4),"(令和元)年",("("&amp;VLOOKUP(A88,和暦―西暦!A:B,2,FALSE)&amp;")年")),"")</f>
        <v/>
      </c>
      <c r="D88" s="166" t="e">
        <f>IF(AND(#REF!=2019,#REF!&gt;4),"令和",VLOOKUP(#REF!,和暦―西暦!#REF!,2,FALSE))</f>
        <v>#REF!</v>
      </c>
      <c r="E88" s="166" t="e">
        <f>IF(AND(#REF!=2019,#REF!&gt;4),"令和",VLOOKUP(#REF!,和暦―西暦!#REF!,2,FALSE))</f>
        <v>#REF!</v>
      </c>
      <c r="F88" s="24"/>
      <c r="G88" s="25" t="str">
        <f t="shared" si="3"/>
        <v/>
      </c>
      <c r="H88" s="167"/>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9"/>
    </row>
    <row r="89" spans="1:32" s="4" customFormat="1" ht="15" customHeight="1" x14ac:dyDescent="0.15">
      <c r="A89" s="137" t="s">
        <v>119</v>
      </c>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9"/>
    </row>
    <row r="90" spans="1:32" s="4" customFormat="1" ht="15" customHeight="1" x14ac:dyDescent="0.15">
      <c r="A90" s="183" t="s">
        <v>17</v>
      </c>
      <c r="B90" s="184"/>
      <c r="C90" s="138"/>
      <c r="D90" s="138"/>
      <c r="E90" s="138"/>
      <c r="F90" s="132" t="s">
        <v>23</v>
      </c>
      <c r="G90" s="170"/>
      <c r="H90" s="171" t="s">
        <v>121</v>
      </c>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3"/>
    </row>
    <row r="91" spans="1:32" s="4" customFormat="1" ht="15" customHeight="1" x14ac:dyDescent="0.15">
      <c r="A91" s="154"/>
      <c r="B91" s="162"/>
      <c r="C91" s="163" t="str">
        <f>IFERROR(IF(AND(A91=2019,F91&gt;4),"(令和元)年",("("&amp;VLOOKUP(A91,和暦―西暦!A:B,2,FALSE)&amp;")年")),"")</f>
        <v/>
      </c>
      <c r="D91" s="163" t="e">
        <f>IF(AND(#REF!=2019,#REF!&gt;4),"令和",VLOOKUP(#REF!,和暦―西暦!#REF!,2,FALSE))</f>
        <v>#REF!</v>
      </c>
      <c r="E91" s="163" t="e">
        <f>IF(AND(#REF!=2019,#REF!&gt;4),"令和",VLOOKUP(#REF!,和暦―西暦!#REF!,2,FALSE))</f>
        <v>#REF!</v>
      </c>
      <c r="F91" s="20"/>
      <c r="G91" s="21" t="str">
        <f>IF(F91="","","月")</f>
        <v/>
      </c>
      <c r="H91" s="151"/>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3"/>
    </row>
    <row r="92" spans="1:32" s="4" customFormat="1" ht="15" customHeight="1" x14ac:dyDescent="0.15">
      <c r="A92" s="149"/>
      <c r="B92" s="160"/>
      <c r="C92" s="161" t="str">
        <f>IFERROR(IF(AND(A92=2019,F92&gt;4),"(令和元)年",("("&amp;VLOOKUP(A92,和暦―西暦!A:B,2,FALSE)&amp;")年")),"")</f>
        <v/>
      </c>
      <c r="D92" s="161" t="e">
        <f>IF(AND(#REF!=2019,#REF!&gt;4),"令和",VLOOKUP(#REF!,和暦―西暦!#REF!,2,FALSE))</f>
        <v>#REF!</v>
      </c>
      <c r="E92" s="161" t="e">
        <f>IF(AND(#REF!=2019,#REF!&gt;4),"令和",VLOOKUP(#REF!,和暦―西暦!#REF!,2,FALSE))</f>
        <v>#REF!</v>
      </c>
      <c r="F92" s="22"/>
      <c r="G92" s="23" t="str">
        <f>IF(F92="","","月")</f>
        <v/>
      </c>
      <c r="H92" s="146"/>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8"/>
    </row>
    <row r="93" spans="1:32" s="4" customFormat="1" ht="15" customHeight="1" x14ac:dyDescent="0.15">
      <c r="A93" s="149"/>
      <c r="B93" s="160"/>
      <c r="C93" s="161" t="str">
        <f>IFERROR(IF(AND(A93=2019,F93&gt;4),"(令和元)年",("("&amp;VLOOKUP(A93,和暦―西暦!A:B,2,FALSE)&amp;")年")),"")</f>
        <v/>
      </c>
      <c r="D93" s="161" t="e">
        <f>IF(AND(#REF!=2019,#REF!&gt;4),"令和",VLOOKUP(#REF!,和暦―西暦!#REF!,2,FALSE))</f>
        <v>#REF!</v>
      </c>
      <c r="E93" s="161" t="e">
        <f>IF(AND(#REF!=2019,#REF!&gt;4),"令和",VLOOKUP(#REF!,和暦―西暦!#REF!,2,FALSE))</f>
        <v>#REF!</v>
      </c>
      <c r="F93" s="22"/>
      <c r="G93" s="23" t="str">
        <f>IF(F93="","","月")</f>
        <v/>
      </c>
      <c r="H93" s="146"/>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8"/>
    </row>
    <row r="94" spans="1:32" s="4" customFormat="1" ht="15" customHeight="1" x14ac:dyDescent="0.15">
      <c r="A94" s="149"/>
      <c r="B94" s="160"/>
      <c r="C94" s="161" t="str">
        <f>IFERROR(IF(AND(A94=2019,F94&gt;4),"(令和元)年",("("&amp;VLOOKUP(A94,和暦―西暦!A:B,2,FALSE)&amp;")年")),"")</f>
        <v/>
      </c>
      <c r="D94" s="161" t="e">
        <f>IF(AND(#REF!=2019,#REF!&gt;4),"令和",VLOOKUP(#REF!,和暦―西暦!#REF!,2,FALSE))</f>
        <v>#REF!</v>
      </c>
      <c r="E94" s="161" t="e">
        <f>IF(AND(#REF!=2019,#REF!&gt;4),"令和",VLOOKUP(#REF!,和暦―西暦!#REF!,2,FALSE))</f>
        <v>#REF!</v>
      </c>
      <c r="F94" s="22"/>
      <c r="G94" s="23" t="str">
        <f>IF(F94="","","月")</f>
        <v/>
      </c>
      <c r="H94" s="146"/>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8"/>
    </row>
    <row r="95" spans="1:32" s="4" customFormat="1" ht="15" customHeight="1" x14ac:dyDescent="0.15">
      <c r="A95" s="164"/>
      <c r="B95" s="165"/>
      <c r="C95" s="166" t="str">
        <f>IFERROR(IF(AND(A95=2019,F95&gt;4),"(令和元)年",("("&amp;VLOOKUP(A95,和暦―西暦!A:B,2,FALSE)&amp;")年")),"")</f>
        <v/>
      </c>
      <c r="D95" s="166" t="e">
        <f>IF(AND(#REF!=2019,#REF!&gt;4),"令和",VLOOKUP(#REF!,和暦―西暦!#REF!,2,FALSE))</f>
        <v>#REF!</v>
      </c>
      <c r="E95" s="166" t="e">
        <f>IF(AND(#REF!=2019,#REF!&gt;4),"令和",VLOOKUP(#REF!,和暦―西暦!#REF!,2,FALSE))</f>
        <v>#REF!</v>
      </c>
      <c r="F95" s="24"/>
      <c r="G95" s="25" t="str">
        <f>IF(F95="","","月")</f>
        <v/>
      </c>
      <c r="H95" s="167"/>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9"/>
    </row>
    <row r="96" spans="1:32" ht="15" customHeight="1" x14ac:dyDescent="0.15">
      <c r="A96" s="137" t="s">
        <v>225</v>
      </c>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9"/>
    </row>
    <row r="97" spans="1:32" ht="15" customHeight="1" x14ac:dyDescent="0.15">
      <c r="A97" s="225" t="s">
        <v>104</v>
      </c>
      <c r="B97" s="226"/>
      <c r="C97" s="226"/>
      <c r="D97" s="226"/>
      <c r="E97" s="227"/>
      <c r="F97" s="225" t="s">
        <v>105</v>
      </c>
      <c r="G97" s="226"/>
      <c r="H97" s="227"/>
      <c r="I97" s="156" t="s">
        <v>165</v>
      </c>
      <c r="J97" s="258"/>
      <c r="K97" s="258"/>
      <c r="L97" s="258"/>
      <c r="M97" s="258"/>
      <c r="N97" s="258"/>
      <c r="O97" s="157"/>
      <c r="P97" s="263" t="s">
        <v>226</v>
      </c>
      <c r="Q97" s="264"/>
      <c r="R97" s="264"/>
      <c r="S97" s="264"/>
      <c r="T97" s="265"/>
      <c r="U97" s="137" t="s">
        <v>175</v>
      </c>
      <c r="V97" s="138"/>
      <c r="W97" s="138"/>
      <c r="X97" s="138"/>
      <c r="Y97" s="138"/>
      <c r="Z97" s="138"/>
      <c r="AA97" s="138"/>
      <c r="AB97" s="138"/>
      <c r="AC97" s="138"/>
      <c r="AD97" s="139"/>
      <c r="AE97" s="225" t="s">
        <v>118</v>
      </c>
      <c r="AF97" s="227"/>
    </row>
    <row r="98" spans="1:32" s="2" customFormat="1" ht="13.5" customHeight="1" x14ac:dyDescent="0.15">
      <c r="A98" s="231"/>
      <c r="B98" s="232"/>
      <c r="C98" s="232"/>
      <c r="D98" s="232"/>
      <c r="E98" s="233"/>
      <c r="F98" s="231"/>
      <c r="G98" s="232"/>
      <c r="H98" s="233"/>
      <c r="I98" s="259"/>
      <c r="J98" s="260"/>
      <c r="K98" s="260"/>
      <c r="L98" s="260"/>
      <c r="M98" s="260"/>
      <c r="N98" s="260"/>
      <c r="O98" s="261"/>
      <c r="P98" s="266"/>
      <c r="Q98" s="267"/>
      <c r="R98" s="267"/>
      <c r="S98" s="267"/>
      <c r="T98" s="268"/>
      <c r="U98" s="156" t="s">
        <v>176</v>
      </c>
      <c r="V98" s="157"/>
      <c r="W98" s="137" t="s">
        <v>227</v>
      </c>
      <c r="X98" s="138"/>
      <c r="Y98" s="138"/>
      <c r="Z98" s="138"/>
      <c r="AA98" s="138"/>
      <c r="AB98" s="138"/>
      <c r="AC98" s="138"/>
      <c r="AD98" s="139"/>
      <c r="AE98" s="231"/>
      <c r="AF98" s="233"/>
    </row>
    <row r="99" spans="1:32" s="2" customFormat="1" ht="12" customHeight="1" x14ac:dyDescent="0.15">
      <c r="A99" s="234"/>
      <c r="B99" s="235"/>
      <c r="C99" s="235"/>
      <c r="D99" s="235"/>
      <c r="E99" s="236"/>
      <c r="F99" s="234"/>
      <c r="G99" s="235"/>
      <c r="H99" s="236"/>
      <c r="I99" s="158"/>
      <c r="J99" s="262"/>
      <c r="K99" s="262"/>
      <c r="L99" s="262"/>
      <c r="M99" s="262"/>
      <c r="N99" s="262"/>
      <c r="O99" s="159"/>
      <c r="P99" s="269"/>
      <c r="Q99" s="270"/>
      <c r="R99" s="270"/>
      <c r="S99" s="270"/>
      <c r="T99" s="271"/>
      <c r="U99" s="158"/>
      <c r="V99" s="159"/>
      <c r="W99" s="137" t="s">
        <v>106</v>
      </c>
      <c r="X99" s="139"/>
      <c r="Y99" s="137" t="s">
        <v>107</v>
      </c>
      <c r="Z99" s="139"/>
      <c r="AA99" s="137" t="s">
        <v>108</v>
      </c>
      <c r="AB99" s="139"/>
      <c r="AC99" s="137" t="s">
        <v>109</v>
      </c>
      <c r="AD99" s="139"/>
      <c r="AE99" s="234"/>
      <c r="AF99" s="236"/>
    </row>
    <row r="100" spans="1:32" ht="15.75" customHeight="1" x14ac:dyDescent="0.15">
      <c r="A100" s="151"/>
      <c r="B100" s="152"/>
      <c r="C100" s="152"/>
      <c r="D100" s="152"/>
      <c r="E100" s="153"/>
      <c r="F100" s="151"/>
      <c r="G100" s="152"/>
      <c r="H100" s="153"/>
      <c r="I100" s="151"/>
      <c r="J100" s="152"/>
      <c r="K100" s="152"/>
      <c r="L100" s="152"/>
      <c r="M100" s="152"/>
      <c r="N100" s="152"/>
      <c r="O100" s="153"/>
      <c r="P100" s="151"/>
      <c r="Q100" s="152"/>
      <c r="R100" s="152"/>
      <c r="S100" s="152"/>
      <c r="T100" s="153"/>
      <c r="U100" s="154"/>
      <c r="V100" s="155"/>
      <c r="W100" s="154"/>
      <c r="X100" s="155"/>
      <c r="Y100" s="154"/>
      <c r="Z100" s="155"/>
      <c r="AA100" s="154"/>
      <c r="AB100" s="155"/>
      <c r="AC100" s="154">
        <f>SUM(W100:AA100)</f>
        <v>0</v>
      </c>
      <c r="AD100" s="155"/>
      <c r="AE100" s="151"/>
      <c r="AF100" s="153"/>
    </row>
    <row r="101" spans="1:32" ht="15.75" customHeight="1" x14ac:dyDescent="0.15">
      <c r="A101" s="146"/>
      <c r="B101" s="147"/>
      <c r="C101" s="147"/>
      <c r="D101" s="147"/>
      <c r="E101" s="148"/>
      <c r="F101" s="146"/>
      <c r="G101" s="147"/>
      <c r="H101" s="148"/>
      <c r="I101" s="146"/>
      <c r="J101" s="147"/>
      <c r="K101" s="147"/>
      <c r="L101" s="147"/>
      <c r="M101" s="147"/>
      <c r="N101" s="147"/>
      <c r="O101" s="148"/>
      <c r="P101" s="146"/>
      <c r="Q101" s="147"/>
      <c r="R101" s="147"/>
      <c r="S101" s="147"/>
      <c r="T101" s="148"/>
      <c r="U101" s="149"/>
      <c r="V101" s="150"/>
      <c r="W101" s="149"/>
      <c r="X101" s="150"/>
      <c r="Y101" s="149"/>
      <c r="Z101" s="150"/>
      <c r="AA101" s="149"/>
      <c r="AB101" s="150"/>
      <c r="AC101" s="149">
        <f>SUM(W101:AA101)</f>
        <v>0</v>
      </c>
      <c r="AD101" s="150"/>
      <c r="AE101" s="146"/>
      <c r="AF101" s="148"/>
    </row>
    <row r="102" spans="1:32" ht="15.75" customHeight="1" x14ac:dyDescent="0.15">
      <c r="A102" s="146"/>
      <c r="B102" s="147"/>
      <c r="C102" s="147"/>
      <c r="D102" s="147"/>
      <c r="E102" s="148"/>
      <c r="F102" s="146"/>
      <c r="G102" s="147"/>
      <c r="H102" s="148"/>
      <c r="I102" s="146"/>
      <c r="J102" s="147"/>
      <c r="K102" s="147"/>
      <c r="L102" s="147"/>
      <c r="M102" s="147"/>
      <c r="N102" s="147"/>
      <c r="O102" s="148"/>
      <c r="P102" s="146"/>
      <c r="Q102" s="147"/>
      <c r="R102" s="147"/>
      <c r="S102" s="147"/>
      <c r="T102" s="148"/>
      <c r="U102" s="149"/>
      <c r="V102" s="150"/>
      <c r="W102" s="149"/>
      <c r="X102" s="150"/>
      <c r="Y102" s="149"/>
      <c r="Z102" s="150"/>
      <c r="AA102" s="149"/>
      <c r="AB102" s="150"/>
      <c r="AC102" s="149">
        <f>SUM(W102:AA102)</f>
        <v>0</v>
      </c>
      <c r="AD102" s="150"/>
      <c r="AE102" s="146"/>
      <c r="AF102" s="148"/>
    </row>
    <row r="103" spans="1:32" ht="15.75" customHeight="1" x14ac:dyDescent="0.15">
      <c r="A103" s="146"/>
      <c r="B103" s="147"/>
      <c r="C103" s="147"/>
      <c r="D103" s="147"/>
      <c r="E103" s="148"/>
      <c r="F103" s="146"/>
      <c r="G103" s="147"/>
      <c r="H103" s="148"/>
      <c r="I103" s="146"/>
      <c r="J103" s="147"/>
      <c r="K103" s="147"/>
      <c r="L103" s="147"/>
      <c r="M103" s="147"/>
      <c r="N103" s="147"/>
      <c r="O103" s="148"/>
      <c r="P103" s="146"/>
      <c r="Q103" s="147"/>
      <c r="R103" s="147"/>
      <c r="S103" s="147"/>
      <c r="T103" s="148"/>
      <c r="U103" s="149"/>
      <c r="V103" s="150"/>
      <c r="W103" s="149"/>
      <c r="X103" s="150"/>
      <c r="Y103" s="149"/>
      <c r="Z103" s="150"/>
      <c r="AA103" s="149"/>
      <c r="AB103" s="150"/>
      <c r="AC103" s="149">
        <f>SUM(W103:AA103)</f>
        <v>0</v>
      </c>
      <c r="AD103" s="150"/>
      <c r="AE103" s="146"/>
      <c r="AF103" s="148"/>
    </row>
    <row r="104" spans="1:32" ht="15.75" customHeight="1" x14ac:dyDescent="0.15">
      <c r="A104" s="167"/>
      <c r="B104" s="168"/>
      <c r="C104" s="168"/>
      <c r="D104" s="168"/>
      <c r="E104" s="169"/>
      <c r="F104" s="167"/>
      <c r="G104" s="168"/>
      <c r="H104" s="169"/>
      <c r="I104" s="167"/>
      <c r="J104" s="168"/>
      <c r="K104" s="168"/>
      <c r="L104" s="168"/>
      <c r="M104" s="168"/>
      <c r="N104" s="168"/>
      <c r="O104" s="169"/>
      <c r="P104" s="167"/>
      <c r="Q104" s="168"/>
      <c r="R104" s="168"/>
      <c r="S104" s="168"/>
      <c r="T104" s="169"/>
      <c r="U104" s="164"/>
      <c r="V104" s="254"/>
      <c r="W104" s="164"/>
      <c r="X104" s="254"/>
      <c r="Y104" s="164"/>
      <c r="Z104" s="254"/>
      <c r="AA104" s="164"/>
      <c r="AB104" s="254"/>
      <c r="AC104" s="164">
        <f>SUM(W104:AA104)</f>
        <v>0</v>
      </c>
      <c r="AD104" s="254"/>
      <c r="AE104" s="167"/>
      <c r="AF104" s="169"/>
    </row>
    <row r="105" spans="1:32" ht="15" customHeight="1" x14ac:dyDescent="0.15">
      <c r="A105" s="137" t="s">
        <v>179</v>
      </c>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9"/>
    </row>
    <row r="106" spans="1:32" ht="15" customHeight="1" x14ac:dyDescent="0.15">
      <c r="A106" s="225" t="s">
        <v>104</v>
      </c>
      <c r="B106" s="226"/>
      <c r="C106" s="226"/>
      <c r="D106" s="226"/>
      <c r="E106" s="227"/>
      <c r="F106" s="225" t="s">
        <v>105</v>
      </c>
      <c r="G106" s="226"/>
      <c r="H106" s="227"/>
      <c r="I106" s="156" t="s">
        <v>165</v>
      </c>
      <c r="J106" s="258"/>
      <c r="K106" s="258"/>
      <c r="L106" s="258"/>
      <c r="M106" s="258"/>
      <c r="N106" s="258"/>
      <c r="O106" s="157"/>
      <c r="P106" s="263" t="s">
        <v>226</v>
      </c>
      <c r="Q106" s="264"/>
      <c r="R106" s="264"/>
      <c r="S106" s="264"/>
      <c r="T106" s="265"/>
      <c r="U106" s="137" t="s">
        <v>175</v>
      </c>
      <c r="V106" s="138"/>
      <c r="W106" s="138"/>
      <c r="X106" s="138"/>
      <c r="Y106" s="138"/>
      <c r="Z106" s="138"/>
      <c r="AA106" s="138"/>
      <c r="AB106" s="138"/>
      <c r="AC106" s="138"/>
      <c r="AD106" s="139"/>
      <c r="AE106" s="225" t="s">
        <v>118</v>
      </c>
      <c r="AF106" s="227"/>
    </row>
    <row r="107" spans="1:32" s="2" customFormat="1" ht="13.5" customHeight="1" x14ac:dyDescent="0.15">
      <c r="A107" s="231"/>
      <c r="B107" s="232"/>
      <c r="C107" s="232"/>
      <c r="D107" s="232"/>
      <c r="E107" s="233"/>
      <c r="F107" s="231"/>
      <c r="G107" s="232"/>
      <c r="H107" s="233"/>
      <c r="I107" s="259"/>
      <c r="J107" s="260"/>
      <c r="K107" s="260"/>
      <c r="L107" s="260"/>
      <c r="M107" s="260"/>
      <c r="N107" s="260"/>
      <c r="O107" s="261"/>
      <c r="P107" s="266"/>
      <c r="Q107" s="267"/>
      <c r="R107" s="267"/>
      <c r="S107" s="267"/>
      <c r="T107" s="268"/>
      <c r="U107" s="156" t="s">
        <v>176</v>
      </c>
      <c r="V107" s="157"/>
      <c r="W107" s="137" t="s">
        <v>227</v>
      </c>
      <c r="X107" s="138"/>
      <c r="Y107" s="138"/>
      <c r="Z107" s="138"/>
      <c r="AA107" s="138"/>
      <c r="AB107" s="138"/>
      <c r="AC107" s="138"/>
      <c r="AD107" s="139"/>
      <c r="AE107" s="231"/>
      <c r="AF107" s="233"/>
    </row>
    <row r="108" spans="1:32" s="2" customFormat="1" ht="12" customHeight="1" x14ac:dyDescent="0.15">
      <c r="A108" s="234"/>
      <c r="B108" s="235"/>
      <c r="C108" s="235"/>
      <c r="D108" s="235"/>
      <c r="E108" s="236"/>
      <c r="F108" s="234"/>
      <c r="G108" s="235"/>
      <c r="H108" s="236"/>
      <c r="I108" s="158"/>
      <c r="J108" s="262"/>
      <c r="K108" s="262"/>
      <c r="L108" s="262"/>
      <c r="M108" s="262"/>
      <c r="N108" s="262"/>
      <c r="O108" s="159"/>
      <c r="P108" s="269"/>
      <c r="Q108" s="270"/>
      <c r="R108" s="270"/>
      <c r="S108" s="270"/>
      <c r="T108" s="271"/>
      <c r="U108" s="158"/>
      <c r="V108" s="159"/>
      <c r="W108" s="137" t="s">
        <v>106</v>
      </c>
      <c r="X108" s="139"/>
      <c r="Y108" s="137" t="s">
        <v>107</v>
      </c>
      <c r="Z108" s="139"/>
      <c r="AA108" s="137" t="s">
        <v>108</v>
      </c>
      <c r="AB108" s="139"/>
      <c r="AC108" s="137" t="s">
        <v>109</v>
      </c>
      <c r="AD108" s="139"/>
      <c r="AE108" s="234"/>
      <c r="AF108" s="236"/>
    </row>
    <row r="109" spans="1:32" ht="15.75" customHeight="1" x14ac:dyDescent="0.15">
      <c r="A109" s="151"/>
      <c r="B109" s="152"/>
      <c r="C109" s="152"/>
      <c r="D109" s="152"/>
      <c r="E109" s="153"/>
      <c r="F109" s="151"/>
      <c r="G109" s="152"/>
      <c r="H109" s="153"/>
      <c r="I109" s="151"/>
      <c r="J109" s="152"/>
      <c r="K109" s="152"/>
      <c r="L109" s="152"/>
      <c r="M109" s="152"/>
      <c r="N109" s="152"/>
      <c r="O109" s="153"/>
      <c r="P109" s="151"/>
      <c r="Q109" s="152"/>
      <c r="R109" s="152"/>
      <c r="S109" s="152"/>
      <c r="T109" s="153"/>
      <c r="U109" s="154"/>
      <c r="V109" s="155"/>
      <c r="W109" s="154"/>
      <c r="X109" s="155"/>
      <c r="Y109" s="154"/>
      <c r="Z109" s="155"/>
      <c r="AA109" s="154"/>
      <c r="AB109" s="155"/>
      <c r="AC109" s="154">
        <f>SUM(W109:AA109)</f>
        <v>0</v>
      </c>
      <c r="AD109" s="155"/>
      <c r="AE109" s="151"/>
      <c r="AF109" s="153"/>
    </row>
    <row r="110" spans="1:32" ht="15.75" customHeight="1" x14ac:dyDescent="0.15">
      <c r="A110" s="146"/>
      <c r="B110" s="147"/>
      <c r="C110" s="147"/>
      <c r="D110" s="147"/>
      <c r="E110" s="148"/>
      <c r="F110" s="146"/>
      <c r="G110" s="147"/>
      <c r="H110" s="148"/>
      <c r="I110" s="146"/>
      <c r="J110" s="147"/>
      <c r="K110" s="147"/>
      <c r="L110" s="147"/>
      <c r="M110" s="147"/>
      <c r="N110" s="147"/>
      <c r="O110" s="148"/>
      <c r="P110" s="146"/>
      <c r="Q110" s="147"/>
      <c r="R110" s="147"/>
      <c r="S110" s="147"/>
      <c r="T110" s="148"/>
      <c r="U110" s="149"/>
      <c r="V110" s="150"/>
      <c r="W110" s="149"/>
      <c r="X110" s="150"/>
      <c r="Y110" s="149"/>
      <c r="Z110" s="150"/>
      <c r="AA110" s="149"/>
      <c r="AB110" s="150"/>
      <c r="AC110" s="149">
        <f>SUM(W110:AA110)</f>
        <v>0</v>
      </c>
      <c r="AD110" s="150"/>
      <c r="AE110" s="146"/>
      <c r="AF110" s="148"/>
    </row>
    <row r="111" spans="1:32" ht="15.75" customHeight="1" x14ac:dyDescent="0.15">
      <c r="A111" s="146"/>
      <c r="B111" s="147"/>
      <c r="C111" s="147"/>
      <c r="D111" s="147"/>
      <c r="E111" s="148"/>
      <c r="F111" s="146"/>
      <c r="G111" s="147"/>
      <c r="H111" s="148"/>
      <c r="I111" s="146"/>
      <c r="J111" s="147"/>
      <c r="K111" s="147"/>
      <c r="L111" s="147"/>
      <c r="M111" s="147"/>
      <c r="N111" s="147"/>
      <c r="O111" s="148"/>
      <c r="P111" s="146"/>
      <c r="Q111" s="147"/>
      <c r="R111" s="147"/>
      <c r="S111" s="147"/>
      <c r="T111" s="148"/>
      <c r="U111" s="149"/>
      <c r="V111" s="150"/>
      <c r="W111" s="149"/>
      <c r="X111" s="150"/>
      <c r="Y111" s="149"/>
      <c r="Z111" s="150"/>
      <c r="AA111" s="149"/>
      <c r="AB111" s="150"/>
      <c r="AC111" s="149">
        <f>SUM(W111:AA111)</f>
        <v>0</v>
      </c>
      <c r="AD111" s="150"/>
      <c r="AE111" s="146"/>
      <c r="AF111" s="148"/>
    </row>
    <row r="112" spans="1:32" ht="15.75" customHeight="1" x14ac:dyDescent="0.15">
      <c r="A112" s="146"/>
      <c r="B112" s="147"/>
      <c r="C112" s="147"/>
      <c r="D112" s="147"/>
      <c r="E112" s="148"/>
      <c r="F112" s="146"/>
      <c r="G112" s="147"/>
      <c r="H112" s="148"/>
      <c r="I112" s="146"/>
      <c r="J112" s="147"/>
      <c r="K112" s="147"/>
      <c r="L112" s="147"/>
      <c r="M112" s="147"/>
      <c r="N112" s="147"/>
      <c r="O112" s="148"/>
      <c r="P112" s="146"/>
      <c r="Q112" s="147"/>
      <c r="R112" s="147"/>
      <c r="S112" s="147"/>
      <c r="T112" s="148"/>
      <c r="U112" s="149"/>
      <c r="V112" s="150"/>
      <c r="W112" s="149"/>
      <c r="X112" s="150"/>
      <c r="Y112" s="149"/>
      <c r="Z112" s="150"/>
      <c r="AA112" s="149"/>
      <c r="AB112" s="150"/>
      <c r="AC112" s="149">
        <f>SUM(W112:AA112)</f>
        <v>0</v>
      </c>
      <c r="AD112" s="150"/>
      <c r="AE112" s="146"/>
      <c r="AF112" s="148"/>
    </row>
    <row r="113" spans="1:32" ht="15.75" customHeight="1" x14ac:dyDescent="0.15">
      <c r="A113" s="167"/>
      <c r="B113" s="168"/>
      <c r="C113" s="168"/>
      <c r="D113" s="168"/>
      <c r="E113" s="169"/>
      <c r="F113" s="167"/>
      <c r="G113" s="168"/>
      <c r="H113" s="169"/>
      <c r="I113" s="167"/>
      <c r="J113" s="168"/>
      <c r="K113" s="168"/>
      <c r="L113" s="168"/>
      <c r="M113" s="168"/>
      <c r="N113" s="168"/>
      <c r="O113" s="169"/>
      <c r="P113" s="167"/>
      <c r="Q113" s="168"/>
      <c r="R113" s="168"/>
      <c r="S113" s="168"/>
      <c r="T113" s="169"/>
      <c r="U113" s="164"/>
      <c r="V113" s="254"/>
      <c r="W113" s="164"/>
      <c r="X113" s="254"/>
      <c r="Y113" s="164"/>
      <c r="Z113" s="254"/>
      <c r="AA113" s="164"/>
      <c r="AB113" s="254"/>
      <c r="AC113" s="164">
        <f>SUM(W113:AA113)</f>
        <v>0</v>
      </c>
      <c r="AD113" s="254"/>
      <c r="AE113" s="167"/>
      <c r="AF113" s="169"/>
    </row>
  </sheetData>
  <mergeCells count="405">
    <mergeCell ref="Q5:Q6"/>
    <mergeCell ref="R5:R6"/>
    <mergeCell ref="K5:L6"/>
    <mergeCell ref="N5:O6"/>
    <mergeCell ref="G5:I6"/>
    <mergeCell ref="J5:J6"/>
    <mergeCell ref="A14:C15"/>
    <mergeCell ref="X15:Y15"/>
    <mergeCell ref="E7:Z7"/>
    <mergeCell ref="F8:G8"/>
    <mergeCell ref="I8:J8"/>
    <mergeCell ref="L8:Z8"/>
    <mergeCell ref="E9:Z9"/>
    <mergeCell ref="E10:O10"/>
    <mergeCell ref="X10:Z10"/>
    <mergeCell ref="R10:S10"/>
    <mergeCell ref="Y113:Z113"/>
    <mergeCell ref="AA113:AB113"/>
    <mergeCell ref="A16:E16"/>
    <mergeCell ref="F16:T16"/>
    <mergeCell ref="U16:Z16"/>
    <mergeCell ref="AA16:AF16"/>
    <mergeCell ref="F18:T18"/>
    <mergeCell ref="U18:Z18"/>
    <mergeCell ref="AA18:AF18"/>
    <mergeCell ref="A17:E17"/>
    <mergeCell ref="AC111:AD111"/>
    <mergeCell ref="AE111:AF111"/>
    <mergeCell ref="A113:E113"/>
    <mergeCell ref="F113:H113"/>
    <mergeCell ref="I113:O113"/>
    <mergeCell ref="P113:T113"/>
    <mergeCell ref="AC113:AD113"/>
    <mergeCell ref="AE113:AF113"/>
    <mergeCell ref="F17:T17"/>
    <mergeCell ref="U17:Z17"/>
    <mergeCell ref="AA17:AF17"/>
    <mergeCell ref="F19:T19"/>
    <mergeCell ref="U19:Z19"/>
    <mergeCell ref="AA19:AF19"/>
    <mergeCell ref="U113:V113"/>
    <mergeCell ref="W113:X113"/>
    <mergeCell ref="AC108:AD108"/>
    <mergeCell ref="AE106:AF108"/>
    <mergeCell ref="AC109:AD109"/>
    <mergeCell ref="AE109:AF109"/>
    <mergeCell ref="AC110:AD110"/>
    <mergeCell ref="AE110:AF110"/>
    <mergeCell ref="AE103:AF103"/>
    <mergeCell ref="AE104:AF104"/>
    <mergeCell ref="A105:AF105"/>
    <mergeCell ref="Y109:Z109"/>
    <mergeCell ref="AA109:AB109"/>
    <mergeCell ref="W108:X108"/>
    <mergeCell ref="Y108:Z108"/>
    <mergeCell ref="AA108:AB108"/>
    <mergeCell ref="A106:E108"/>
    <mergeCell ref="F106:H108"/>
    <mergeCell ref="I106:O108"/>
    <mergeCell ref="P106:T108"/>
    <mergeCell ref="U106:AD106"/>
    <mergeCell ref="A109:E109"/>
    <mergeCell ref="F109:H109"/>
    <mergeCell ref="I109:O109"/>
    <mergeCell ref="AC104:AD104"/>
    <mergeCell ref="V4:W4"/>
    <mergeCell ref="U101:V101"/>
    <mergeCell ref="F25:T25"/>
    <mergeCell ref="U25:Z25"/>
    <mergeCell ref="F20:T20"/>
    <mergeCell ref="U20:Z20"/>
    <mergeCell ref="F21:T21"/>
    <mergeCell ref="U21:Z21"/>
    <mergeCell ref="W101:X101"/>
    <mergeCell ref="W99:X99"/>
    <mergeCell ref="Y99:Z99"/>
    <mergeCell ref="AC99:AD99"/>
    <mergeCell ref="AA99:AB99"/>
    <mergeCell ref="W100:X100"/>
    <mergeCell ref="Y100:Z100"/>
    <mergeCell ref="AA100:AB100"/>
    <mergeCell ref="AA3:AF10"/>
    <mergeCell ref="F24:T24"/>
    <mergeCell ref="U24:Z24"/>
    <mergeCell ref="AA21:AF21"/>
    <mergeCell ref="E11:AF11"/>
    <mergeCell ref="AA23:AF23"/>
    <mergeCell ref="X5:X6"/>
    <mergeCell ref="F39:F40"/>
    <mergeCell ref="C40:E40"/>
    <mergeCell ref="C33:E33"/>
    <mergeCell ref="B51:C51"/>
    <mergeCell ref="A33:B33"/>
    <mergeCell ref="C36:E36"/>
    <mergeCell ref="H36:AF36"/>
    <mergeCell ref="H37:AF37"/>
    <mergeCell ref="AC103:AD103"/>
    <mergeCell ref="I97:O99"/>
    <mergeCell ref="P97:T99"/>
    <mergeCell ref="U100:V100"/>
    <mergeCell ref="U98:V99"/>
    <mergeCell ref="A101:E101"/>
    <mergeCell ref="F101:H101"/>
    <mergeCell ref="A100:E100"/>
    <mergeCell ref="F100:H100"/>
    <mergeCell ref="I100:O100"/>
    <mergeCell ref="P100:T100"/>
    <mergeCell ref="I101:O101"/>
    <mergeCell ref="P101:T101"/>
    <mergeCell ref="AC102:AD102"/>
    <mergeCell ref="H34:AF34"/>
    <mergeCell ref="H35:AF35"/>
    <mergeCell ref="H28:AF28"/>
    <mergeCell ref="H29:AF29"/>
    <mergeCell ref="H30:AF30"/>
    <mergeCell ref="I46:J46"/>
    <mergeCell ref="Y101:Z101"/>
    <mergeCell ref="AA101:AB101"/>
    <mergeCell ref="U102:V102"/>
    <mergeCell ref="W102:X102"/>
    <mergeCell ref="H58:AF58"/>
    <mergeCell ref="A52:AF52"/>
    <mergeCell ref="K46:AF46"/>
    <mergeCell ref="A36:B36"/>
    <mergeCell ref="D46:F46"/>
    <mergeCell ref="D48:F48"/>
    <mergeCell ref="D50:F50"/>
    <mergeCell ref="D49:F49"/>
    <mergeCell ref="G38:H38"/>
    <mergeCell ref="A97:E99"/>
    <mergeCell ref="A31:B31"/>
    <mergeCell ref="A32:B32"/>
    <mergeCell ref="F97:H99"/>
    <mergeCell ref="F102:H102"/>
    <mergeCell ref="I102:O102"/>
    <mergeCell ref="P102:T102"/>
    <mergeCell ref="I13:J13"/>
    <mergeCell ref="F13:G13"/>
    <mergeCell ref="A96:AF96"/>
    <mergeCell ref="AE100:AF100"/>
    <mergeCell ref="AE101:AF101"/>
    <mergeCell ref="AE102:AF102"/>
    <mergeCell ref="U97:AD97"/>
    <mergeCell ref="W98:AD98"/>
    <mergeCell ref="AE97:AF99"/>
    <mergeCell ref="AA25:AF25"/>
    <mergeCell ref="AA20:AF20"/>
    <mergeCell ref="AD15:AF15"/>
    <mergeCell ref="A26:AF26"/>
    <mergeCell ref="AC100:AD100"/>
    <mergeCell ref="AC101:AD101"/>
    <mergeCell ref="AA24:AF24"/>
    <mergeCell ref="F22:T22"/>
    <mergeCell ref="U22:Z22"/>
    <mergeCell ref="Y102:Z102"/>
    <mergeCell ref="AA102:AB102"/>
    <mergeCell ref="G46:H46"/>
    <mergeCell ref="M5:M6"/>
    <mergeCell ref="P5:P6"/>
    <mergeCell ref="S5:S6"/>
    <mergeCell ref="T5:T6"/>
    <mergeCell ref="U5:V6"/>
    <mergeCell ref="W5:W6"/>
    <mergeCell ref="AA104:AB104"/>
    <mergeCell ref="A104:E104"/>
    <mergeCell ref="F104:H104"/>
    <mergeCell ref="I104:O104"/>
    <mergeCell ref="P104:T104"/>
    <mergeCell ref="W104:X104"/>
    <mergeCell ref="U103:V103"/>
    <mergeCell ref="Y103:Z103"/>
    <mergeCell ref="AA103:AB103"/>
    <mergeCell ref="A103:E103"/>
    <mergeCell ref="F103:H103"/>
    <mergeCell ref="I103:O103"/>
    <mergeCell ref="P103:T103"/>
    <mergeCell ref="W103:X103"/>
    <mergeCell ref="U104:V104"/>
    <mergeCell ref="A102:E102"/>
    <mergeCell ref="A78:AF78"/>
    <mergeCell ref="Y104:Z104"/>
    <mergeCell ref="A38:B40"/>
    <mergeCell ref="A34:B34"/>
    <mergeCell ref="A35:B35"/>
    <mergeCell ref="C37:E37"/>
    <mergeCell ref="A37:B37"/>
    <mergeCell ref="H32:AF32"/>
    <mergeCell ref="A3:C3"/>
    <mergeCell ref="A4:C4"/>
    <mergeCell ref="A13:C13"/>
    <mergeCell ref="A12:C12"/>
    <mergeCell ref="A5:C5"/>
    <mergeCell ref="A8:C10"/>
    <mergeCell ref="A7:C7"/>
    <mergeCell ref="A6:C6"/>
    <mergeCell ref="U10:V10"/>
    <mergeCell ref="E12:AF12"/>
    <mergeCell ref="L13:AF13"/>
    <mergeCell ref="O3:T3"/>
    <mergeCell ref="V3:W3"/>
    <mergeCell ref="E4:L4"/>
    <mergeCell ref="E3:L3"/>
    <mergeCell ref="O4:T4"/>
    <mergeCell ref="E5:F6"/>
    <mergeCell ref="X3:Z4"/>
    <mergeCell ref="A18:E19"/>
    <mergeCell ref="A11:C11"/>
    <mergeCell ref="U23:Z23"/>
    <mergeCell ref="H27:AF27"/>
    <mergeCell ref="E14:AF14"/>
    <mergeCell ref="E15:U15"/>
    <mergeCell ref="AA15:AB15"/>
    <mergeCell ref="H54:AF54"/>
    <mergeCell ref="I38:J38"/>
    <mergeCell ref="F27:G27"/>
    <mergeCell ref="C31:E31"/>
    <mergeCell ref="C32:E32"/>
    <mergeCell ref="H33:AF33"/>
    <mergeCell ref="H31:AF31"/>
    <mergeCell ref="A44:AF44"/>
    <mergeCell ref="B50:C50"/>
    <mergeCell ref="A45:AF45"/>
    <mergeCell ref="K38:AF38"/>
    <mergeCell ref="K50:AF50"/>
    <mergeCell ref="C39:E39"/>
    <mergeCell ref="G39:G40"/>
    <mergeCell ref="AA22:AF22"/>
    <mergeCell ref="F23:T23"/>
    <mergeCell ref="C38:F38"/>
    <mergeCell ref="A64:B64"/>
    <mergeCell ref="C64:E64"/>
    <mergeCell ref="A54:B54"/>
    <mergeCell ref="F64:G64"/>
    <mergeCell ref="H64:AF64"/>
    <mergeCell ref="A55:B55"/>
    <mergeCell ref="I39:I40"/>
    <mergeCell ref="H39:H40"/>
    <mergeCell ref="J39:J40"/>
    <mergeCell ref="K39:AF40"/>
    <mergeCell ref="H60:AF60"/>
    <mergeCell ref="A60:B60"/>
    <mergeCell ref="C61:E61"/>
    <mergeCell ref="F53:G53"/>
    <mergeCell ref="H57:AF57"/>
    <mergeCell ref="A63:AF63"/>
    <mergeCell ref="B47:C47"/>
    <mergeCell ref="B48:C48"/>
    <mergeCell ref="B49:C49"/>
    <mergeCell ref="K51:AF51"/>
    <mergeCell ref="H61:AF61"/>
    <mergeCell ref="D51:F51"/>
    <mergeCell ref="H53:AF53"/>
    <mergeCell ref="A59:B59"/>
    <mergeCell ref="A93:B93"/>
    <mergeCell ref="C93:E93"/>
    <mergeCell ref="A94:B94"/>
    <mergeCell ref="C94:E94"/>
    <mergeCell ref="A61:B61"/>
    <mergeCell ref="A82:B82"/>
    <mergeCell ref="C82:E82"/>
    <mergeCell ref="A27:B27"/>
    <mergeCell ref="C27:E27"/>
    <mergeCell ref="A57:B57"/>
    <mergeCell ref="C57:E57"/>
    <mergeCell ref="A53:B53"/>
    <mergeCell ref="C53:E53"/>
    <mergeCell ref="A56:B56"/>
    <mergeCell ref="C56:E56"/>
    <mergeCell ref="A28:B28"/>
    <mergeCell ref="A30:B30"/>
    <mergeCell ref="A29:B29"/>
    <mergeCell ref="C28:E28"/>
    <mergeCell ref="C29:E29"/>
    <mergeCell ref="C30:E30"/>
    <mergeCell ref="C55:E55"/>
    <mergeCell ref="C34:E34"/>
    <mergeCell ref="C35:E35"/>
    <mergeCell ref="C59:E59"/>
    <mergeCell ref="C58:E58"/>
    <mergeCell ref="A58:B58"/>
    <mergeCell ref="H62:AF62"/>
    <mergeCell ref="A62:B62"/>
    <mergeCell ref="C62:E62"/>
    <mergeCell ref="K47:AF47"/>
    <mergeCell ref="K48:AF48"/>
    <mergeCell ref="K49:AF49"/>
    <mergeCell ref="H55:AF55"/>
    <mergeCell ref="C60:E60"/>
    <mergeCell ref="A46:A51"/>
    <mergeCell ref="B46:C46"/>
    <mergeCell ref="H56:AF56"/>
    <mergeCell ref="H59:AF59"/>
    <mergeCell ref="D47:F47"/>
    <mergeCell ref="C54:E54"/>
    <mergeCell ref="A73:B73"/>
    <mergeCell ref="C73:E73"/>
    <mergeCell ref="H73:AF73"/>
    <mergeCell ref="A74:B74"/>
    <mergeCell ref="C74:E74"/>
    <mergeCell ref="C84:E84"/>
    <mergeCell ref="H95:AF95"/>
    <mergeCell ref="H86:AF86"/>
    <mergeCell ref="H87:AF87"/>
    <mergeCell ref="A92:B92"/>
    <mergeCell ref="C92:E92"/>
    <mergeCell ref="H92:AF92"/>
    <mergeCell ref="H91:AF91"/>
    <mergeCell ref="H88:AF88"/>
    <mergeCell ref="A89:AF89"/>
    <mergeCell ref="F90:G90"/>
    <mergeCell ref="A91:B91"/>
    <mergeCell ref="C91:E91"/>
    <mergeCell ref="H90:AF90"/>
    <mergeCell ref="A86:B86"/>
    <mergeCell ref="A90:B90"/>
    <mergeCell ref="C86:E86"/>
    <mergeCell ref="C87:E87"/>
    <mergeCell ref="C90:E90"/>
    <mergeCell ref="A88:B88"/>
    <mergeCell ref="C88:E88"/>
    <mergeCell ref="A87:B87"/>
    <mergeCell ref="H93:AF93"/>
    <mergeCell ref="A95:B95"/>
    <mergeCell ref="C95:E95"/>
    <mergeCell ref="H74:AF74"/>
    <mergeCell ref="F82:G82"/>
    <mergeCell ref="H82:AF82"/>
    <mergeCell ref="A85:B85"/>
    <mergeCell ref="C85:E85"/>
    <mergeCell ref="H85:AF85"/>
    <mergeCell ref="H84:AF84"/>
    <mergeCell ref="A81:AF81"/>
    <mergeCell ref="A75:AF75"/>
    <mergeCell ref="A76:AF76"/>
    <mergeCell ref="A77:AF77"/>
    <mergeCell ref="A80:AF80"/>
    <mergeCell ref="H83:AF83"/>
    <mergeCell ref="C83:E83"/>
    <mergeCell ref="A84:B84"/>
    <mergeCell ref="A83:B83"/>
    <mergeCell ref="H94:AF94"/>
    <mergeCell ref="A79:AF79"/>
    <mergeCell ref="A66:B66"/>
    <mergeCell ref="C66:E66"/>
    <mergeCell ref="H66:AF66"/>
    <mergeCell ref="A65:B65"/>
    <mergeCell ref="C65:E65"/>
    <mergeCell ref="A67:B67"/>
    <mergeCell ref="C67:E67"/>
    <mergeCell ref="H67:AF67"/>
    <mergeCell ref="A68:B68"/>
    <mergeCell ref="C68:E68"/>
    <mergeCell ref="H68:AF68"/>
    <mergeCell ref="H65:AF65"/>
    <mergeCell ref="A69:B69"/>
    <mergeCell ref="C69:E69"/>
    <mergeCell ref="C71:E71"/>
    <mergeCell ref="H71:AF71"/>
    <mergeCell ref="A72:B72"/>
    <mergeCell ref="C72:E72"/>
    <mergeCell ref="H72:AF72"/>
    <mergeCell ref="H69:AF69"/>
    <mergeCell ref="A70:B70"/>
    <mergeCell ref="C70:E70"/>
    <mergeCell ref="H70:AF70"/>
    <mergeCell ref="A71:B71"/>
    <mergeCell ref="P109:T109"/>
    <mergeCell ref="U109:V109"/>
    <mergeCell ref="W109:X109"/>
    <mergeCell ref="U107:V108"/>
    <mergeCell ref="W107:AD107"/>
    <mergeCell ref="AC112:AD112"/>
    <mergeCell ref="AE112:AF112"/>
    <mergeCell ref="A112:E112"/>
    <mergeCell ref="F112:H112"/>
    <mergeCell ref="I112:O112"/>
    <mergeCell ref="P112:T112"/>
    <mergeCell ref="U112:V112"/>
    <mergeCell ref="W112:X112"/>
    <mergeCell ref="Y112:Z112"/>
    <mergeCell ref="AA112:AB112"/>
    <mergeCell ref="A1:AF1"/>
    <mergeCell ref="Y41:AB41"/>
    <mergeCell ref="Y42:AA42"/>
    <mergeCell ref="Y43:AA43"/>
    <mergeCell ref="K41:X41"/>
    <mergeCell ref="K42:X43"/>
    <mergeCell ref="A42:J43"/>
    <mergeCell ref="A41:J41"/>
    <mergeCell ref="A111:E111"/>
    <mergeCell ref="AA111:AB111"/>
    <mergeCell ref="U110:V110"/>
    <mergeCell ref="W110:X110"/>
    <mergeCell ref="Y110:Z110"/>
    <mergeCell ref="AA110:AB110"/>
    <mergeCell ref="A110:E110"/>
    <mergeCell ref="F110:H110"/>
    <mergeCell ref="I110:O110"/>
    <mergeCell ref="P110:T110"/>
    <mergeCell ref="F111:H111"/>
    <mergeCell ref="I111:O111"/>
    <mergeCell ref="P111:T111"/>
    <mergeCell ref="U111:V111"/>
    <mergeCell ref="W111:X111"/>
    <mergeCell ref="Y111:Z111"/>
  </mergeCells>
  <phoneticPr fontId="1"/>
  <conditionalFormatting sqref="C28:E28">
    <cfRule type="expression" dxfId="0" priority="1">
      <formula>"if(and(A28=2019,F28&gt;4)""令和"",""平成""）"</formula>
    </cfRule>
  </conditionalFormatting>
  <dataValidations count="2">
    <dataValidation type="list" allowBlank="1" showInputMessage="1" showErrorMessage="1" sqref="V4">
      <formula1>$AH$5:$AH$6</formula1>
    </dataValidation>
    <dataValidation allowBlank="1" showInputMessage="1" showErrorMessage="1" promptTitle="半角数字で入力" sqref="E5 F13:G13 I13:J13 X10:Z10 X15:Y15 F8:G8 I8:J8 R10:S10 U5 K5 AD15 AA15:AB15 N5 U10:V10"/>
  </dataValidations>
  <printOptions horizontalCentered="1"/>
  <pageMargins left="0.9055118110236221" right="0.9055118110236221" top="0.70866141732283472" bottom="0.78740157480314965" header="0.51181102362204722" footer="0.51181102362204722"/>
  <pageSetup paperSize="9" scale="97" orientation="portrait" blackAndWhite="1" r:id="rId1"/>
  <headerFooter alignWithMargins="0">
    <oddFooter>&amp;R&amp;"ＭＳ Ｐ明朝,標準"&amp;10埼玉女子短期大学</oddFooter>
  </headerFooter>
  <rowBreaks count="1" manualBreakCount="1">
    <brk id="62" max="3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7"/>
  <sheetViews>
    <sheetView tabSelected="1" zoomScaleNormal="100" zoomScaleSheetLayoutView="100" workbookViewId="0">
      <selection activeCell="N14" sqref="N14"/>
    </sheetView>
  </sheetViews>
  <sheetFormatPr defaultColWidth="9" defaultRowHeight="12.75" x14ac:dyDescent="0.15"/>
  <cols>
    <col min="1" max="30" width="2.75" style="11" customWidth="1"/>
    <col min="31" max="16384" width="9" style="11"/>
  </cols>
  <sheetData>
    <row r="1" spans="1:30" ht="15" customHeight="1" x14ac:dyDescent="0.15">
      <c r="A1" s="316" t="s">
        <v>374</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row>
    <row r="2" spans="1:30" ht="11.25" customHeight="1" x14ac:dyDescent="0.15">
      <c r="A2" s="39"/>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13.5" x14ac:dyDescent="0.15">
      <c r="A3" s="33"/>
      <c r="B3" s="29"/>
      <c r="C3" s="29"/>
      <c r="D3" s="29"/>
      <c r="E3" s="29"/>
      <c r="F3" s="29"/>
      <c r="G3" s="29"/>
      <c r="H3" s="29"/>
      <c r="I3" s="29"/>
      <c r="J3" s="29"/>
      <c r="K3" s="29"/>
      <c r="L3" s="29"/>
      <c r="M3" s="29"/>
      <c r="N3" s="29"/>
      <c r="O3" s="29"/>
      <c r="P3" s="29"/>
      <c r="Q3" s="29"/>
      <c r="R3" s="29"/>
      <c r="S3" s="29"/>
      <c r="T3" s="29"/>
      <c r="U3" s="29" t="s">
        <v>333</v>
      </c>
      <c r="V3" s="42"/>
      <c r="W3" s="43"/>
      <c r="X3" s="44" t="s">
        <v>17</v>
      </c>
      <c r="Y3" s="43"/>
      <c r="Z3" s="44" t="s">
        <v>18</v>
      </c>
      <c r="AA3" s="43"/>
      <c r="AB3" s="45" t="s">
        <v>19</v>
      </c>
      <c r="AC3" s="45"/>
      <c r="AD3" s="92"/>
    </row>
    <row r="4" spans="1:30" ht="7.5" customHeight="1" x14ac:dyDescent="0.15">
      <c r="A4" s="33"/>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30"/>
    </row>
    <row r="5" spans="1:30" ht="22.5" customHeight="1" x14ac:dyDescent="0.15">
      <c r="A5" s="33"/>
      <c r="B5" s="29"/>
      <c r="C5" s="29"/>
      <c r="D5" s="29"/>
      <c r="E5" s="29"/>
      <c r="F5" s="29"/>
      <c r="G5" s="29"/>
      <c r="H5" s="29"/>
      <c r="I5" s="29"/>
      <c r="J5" s="29"/>
      <c r="K5" s="29"/>
      <c r="L5" s="29"/>
      <c r="M5" s="29"/>
      <c r="N5" s="29"/>
      <c r="O5" s="326" t="s">
        <v>14</v>
      </c>
      <c r="P5" s="326"/>
      <c r="Q5" s="327" t="str">
        <f>IF(履歴書!E4="","",履歴書!E4)</f>
        <v/>
      </c>
      <c r="R5" s="328"/>
      <c r="S5" s="328"/>
      <c r="T5" s="328"/>
      <c r="U5" s="328"/>
      <c r="V5" s="328"/>
      <c r="W5" s="35"/>
      <c r="X5" s="327"/>
      <c r="Y5" s="327"/>
      <c r="Z5" s="327"/>
      <c r="AA5" s="327"/>
      <c r="AB5" s="35"/>
      <c r="AC5" s="34"/>
      <c r="AD5" s="30"/>
    </row>
    <row r="6" spans="1:30" ht="11.25" customHeight="1" x14ac:dyDescent="0.15">
      <c r="A6" s="46"/>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row>
    <row r="7" spans="1:30" x14ac:dyDescent="0.15">
      <c r="A7" s="317" t="s">
        <v>229</v>
      </c>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9"/>
    </row>
    <row r="8" spans="1:30" ht="27.75" customHeight="1" x14ac:dyDescent="0.15">
      <c r="A8" s="353"/>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2"/>
    </row>
    <row r="9" spans="1:30" ht="15" customHeight="1" x14ac:dyDescent="0.15">
      <c r="A9" s="320" t="s">
        <v>230</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row>
    <row r="10" spans="1:30" ht="15" customHeight="1" x14ac:dyDescent="0.15">
      <c r="A10" s="320" t="s">
        <v>166</v>
      </c>
      <c r="B10" s="320"/>
      <c r="C10" s="320"/>
      <c r="D10" s="320"/>
      <c r="E10" s="320"/>
      <c r="F10" s="320"/>
      <c r="G10" s="320"/>
      <c r="H10" s="320"/>
      <c r="I10" s="183"/>
      <c r="J10" s="184"/>
      <c r="K10" s="132" t="s">
        <v>231</v>
      </c>
      <c r="L10" s="132"/>
      <c r="M10" s="132"/>
      <c r="N10" s="132" t="s">
        <v>23</v>
      </c>
      <c r="O10" s="170"/>
      <c r="P10" s="320" t="s">
        <v>168</v>
      </c>
      <c r="Q10" s="320"/>
      <c r="R10" s="320"/>
      <c r="S10" s="320"/>
      <c r="T10" s="320"/>
      <c r="U10" s="320"/>
      <c r="V10" s="320"/>
      <c r="W10" s="320"/>
      <c r="X10" s="320"/>
      <c r="Y10" s="320"/>
      <c r="Z10" s="321"/>
      <c r="AA10" s="321"/>
      <c r="AB10" s="321"/>
      <c r="AC10" s="321"/>
      <c r="AD10" s="321"/>
    </row>
    <row r="11" spans="1:30" s="14" customFormat="1" ht="22.5" customHeight="1" x14ac:dyDescent="0.15">
      <c r="A11" s="47">
        <v>1</v>
      </c>
      <c r="B11" s="322" t="s">
        <v>232</v>
      </c>
      <c r="C11" s="322"/>
      <c r="D11" s="322"/>
      <c r="E11" s="322"/>
      <c r="F11" s="322"/>
      <c r="G11" s="322"/>
      <c r="H11" s="323"/>
      <c r="I11" s="324"/>
      <c r="J11" s="325"/>
      <c r="K11" s="334"/>
      <c r="L11" s="334"/>
      <c r="M11" s="334"/>
      <c r="N11" s="50"/>
      <c r="O11" s="36"/>
      <c r="P11" s="361"/>
      <c r="Q11" s="362"/>
      <c r="R11" s="362"/>
      <c r="S11" s="362"/>
      <c r="T11" s="362"/>
      <c r="U11" s="362"/>
      <c r="V11" s="362"/>
      <c r="W11" s="362"/>
      <c r="X11" s="362"/>
      <c r="Y11" s="362"/>
      <c r="Z11" s="363"/>
      <c r="AA11" s="363"/>
      <c r="AB11" s="363"/>
      <c r="AC11" s="363"/>
      <c r="AD11" s="364"/>
    </row>
    <row r="12" spans="1:30" s="14" customFormat="1" ht="33" customHeight="1" x14ac:dyDescent="0.15">
      <c r="A12" s="48"/>
      <c r="B12" s="354"/>
      <c r="C12" s="296"/>
      <c r="D12" s="296"/>
      <c r="E12" s="296"/>
      <c r="F12" s="296"/>
      <c r="G12" s="296"/>
      <c r="H12" s="297"/>
      <c r="I12" s="336">
        <v>2021</v>
      </c>
      <c r="J12" s="369"/>
      <c r="K12" s="338" t="str">
        <f>IFERROR(IF(AND(I12=2019,N12&gt;4),"(令和元)年",("("&amp;VLOOKUP(I12,和暦―西暦!A:B,2,FALSE)&amp;")年")),"")</f>
        <v>(令和3)年</v>
      </c>
      <c r="L12" s="338"/>
      <c r="M12" s="338"/>
      <c r="N12" s="68">
        <v>5</v>
      </c>
      <c r="O12" s="69" t="str">
        <f t="shared" ref="O12:O20" si="0">IF(N12="","","月")</f>
        <v>月</v>
      </c>
      <c r="P12" s="365"/>
      <c r="Q12" s="366"/>
      <c r="R12" s="366"/>
      <c r="S12" s="366"/>
      <c r="T12" s="366"/>
      <c r="U12" s="366"/>
      <c r="V12" s="366"/>
      <c r="W12" s="366"/>
      <c r="X12" s="366"/>
      <c r="Y12" s="366"/>
      <c r="Z12" s="367"/>
      <c r="AA12" s="367"/>
      <c r="AB12" s="367"/>
      <c r="AC12" s="367"/>
      <c r="AD12" s="368"/>
    </row>
    <row r="13" spans="1:30" s="14" customFormat="1" ht="22.5" customHeight="1" x14ac:dyDescent="0.15">
      <c r="A13" s="47">
        <v>2</v>
      </c>
      <c r="B13" s="322" t="s">
        <v>171</v>
      </c>
      <c r="C13" s="322"/>
      <c r="D13" s="322"/>
      <c r="E13" s="322"/>
      <c r="F13" s="322"/>
      <c r="G13" s="322"/>
      <c r="H13" s="323"/>
      <c r="I13" s="324"/>
      <c r="J13" s="325"/>
      <c r="K13" s="335"/>
      <c r="L13" s="335"/>
      <c r="M13" s="335"/>
      <c r="N13" s="50"/>
      <c r="O13" s="36"/>
      <c r="P13" s="361"/>
      <c r="Q13" s="362"/>
      <c r="R13" s="362"/>
      <c r="S13" s="362"/>
      <c r="T13" s="362"/>
      <c r="U13" s="362"/>
      <c r="V13" s="362"/>
      <c r="W13" s="362"/>
      <c r="X13" s="362"/>
      <c r="Y13" s="362"/>
      <c r="Z13" s="363"/>
      <c r="AA13" s="363"/>
      <c r="AB13" s="363"/>
      <c r="AC13" s="363"/>
      <c r="AD13" s="364"/>
    </row>
    <row r="14" spans="1:30" s="14" customFormat="1" ht="33" customHeight="1" x14ac:dyDescent="0.15">
      <c r="A14" s="48"/>
      <c r="B14" s="354"/>
      <c r="C14" s="296"/>
      <c r="D14" s="296"/>
      <c r="E14" s="296"/>
      <c r="F14" s="296"/>
      <c r="G14" s="296"/>
      <c r="H14" s="297"/>
      <c r="I14" s="336"/>
      <c r="J14" s="337"/>
      <c r="K14" s="338" t="str">
        <f>IFERROR(IF(AND(I14=2019,N14&gt;4),"(令和元)年",("("&amp;VLOOKUP(I14,和暦―西暦!A:B,2,FALSE)&amp;")年")),"")</f>
        <v/>
      </c>
      <c r="L14" s="338"/>
      <c r="M14" s="338"/>
      <c r="N14" s="68"/>
      <c r="O14" s="69" t="str">
        <f t="shared" si="0"/>
        <v/>
      </c>
      <c r="P14" s="379"/>
      <c r="Q14" s="380"/>
      <c r="R14" s="380"/>
      <c r="S14" s="380"/>
      <c r="T14" s="380"/>
      <c r="U14" s="380"/>
      <c r="V14" s="380"/>
      <c r="W14" s="380"/>
      <c r="X14" s="380"/>
      <c r="Y14" s="380"/>
      <c r="Z14" s="381"/>
      <c r="AA14" s="381"/>
      <c r="AB14" s="381"/>
      <c r="AC14" s="381"/>
      <c r="AD14" s="382"/>
    </row>
    <row r="15" spans="1:30" s="14" customFormat="1" ht="33.75" customHeight="1" x14ac:dyDescent="0.15">
      <c r="A15" s="47">
        <v>3</v>
      </c>
      <c r="B15" s="322" t="s">
        <v>233</v>
      </c>
      <c r="C15" s="322"/>
      <c r="D15" s="322"/>
      <c r="E15" s="322"/>
      <c r="F15" s="322"/>
      <c r="G15" s="322"/>
      <c r="H15" s="323"/>
      <c r="I15" s="324"/>
      <c r="J15" s="325"/>
      <c r="K15" s="335"/>
      <c r="L15" s="335"/>
      <c r="M15" s="335"/>
      <c r="N15" s="50"/>
      <c r="O15" s="36"/>
      <c r="P15" s="361"/>
      <c r="Q15" s="362"/>
      <c r="R15" s="362"/>
      <c r="S15" s="362"/>
      <c r="T15" s="362"/>
      <c r="U15" s="362"/>
      <c r="V15" s="362"/>
      <c r="W15" s="362"/>
      <c r="X15" s="362"/>
      <c r="Y15" s="362"/>
      <c r="Z15" s="363"/>
      <c r="AA15" s="363"/>
      <c r="AB15" s="363"/>
      <c r="AC15" s="363"/>
      <c r="AD15" s="364"/>
    </row>
    <row r="16" spans="1:30" s="14" customFormat="1" ht="33" customHeight="1" x14ac:dyDescent="0.15">
      <c r="A16" s="48"/>
      <c r="B16" s="354"/>
      <c r="C16" s="296"/>
      <c r="D16" s="296"/>
      <c r="E16" s="296"/>
      <c r="F16" s="296"/>
      <c r="G16" s="296"/>
      <c r="H16" s="297"/>
      <c r="I16" s="336"/>
      <c r="J16" s="337"/>
      <c r="K16" s="338" t="str">
        <f>IFERROR(IF(AND(I16=2019,N16&gt;4),"(令和元)年",("("&amp;VLOOKUP(I16,和暦―西暦!A:B,2,FALSE)&amp;")年")),"")</f>
        <v/>
      </c>
      <c r="L16" s="338"/>
      <c r="M16" s="338"/>
      <c r="N16" s="68"/>
      <c r="O16" s="69" t="str">
        <f t="shared" si="0"/>
        <v/>
      </c>
      <c r="P16" s="365"/>
      <c r="Q16" s="366"/>
      <c r="R16" s="366"/>
      <c r="S16" s="366"/>
      <c r="T16" s="366"/>
      <c r="U16" s="366"/>
      <c r="V16" s="366"/>
      <c r="W16" s="366"/>
      <c r="X16" s="366"/>
      <c r="Y16" s="366"/>
      <c r="Z16" s="367"/>
      <c r="AA16" s="367"/>
      <c r="AB16" s="367"/>
      <c r="AC16" s="367"/>
      <c r="AD16" s="368"/>
    </row>
    <row r="17" spans="1:30" s="14" customFormat="1" ht="33.75" customHeight="1" x14ac:dyDescent="0.15">
      <c r="A17" s="47">
        <v>4</v>
      </c>
      <c r="B17" s="322" t="s">
        <v>172</v>
      </c>
      <c r="C17" s="322"/>
      <c r="D17" s="322"/>
      <c r="E17" s="322"/>
      <c r="F17" s="322"/>
      <c r="G17" s="322"/>
      <c r="H17" s="323"/>
      <c r="I17" s="324"/>
      <c r="J17" s="325"/>
      <c r="K17" s="335"/>
      <c r="L17" s="335"/>
      <c r="M17" s="335"/>
      <c r="N17" s="50"/>
      <c r="O17" s="36"/>
      <c r="P17" s="361"/>
      <c r="Q17" s="362"/>
      <c r="R17" s="362"/>
      <c r="S17" s="362"/>
      <c r="T17" s="362"/>
      <c r="U17" s="362"/>
      <c r="V17" s="362"/>
      <c r="W17" s="362"/>
      <c r="X17" s="362"/>
      <c r="Y17" s="362"/>
      <c r="Z17" s="363"/>
      <c r="AA17" s="363"/>
      <c r="AB17" s="363"/>
      <c r="AC17" s="363"/>
      <c r="AD17" s="364"/>
    </row>
    <row r="18" spans="1:30" s="14" customFormat="1" ht="33" customHeight="1" x14ac:dyDescent="0.15">
      <c r="A18" s="48"/>
      <c r="B18" s="354"/>
      <c r="C18" s="296"/>
      <c r="D18" s="296"/>
      <c r="E18" s="296"/>
      <c r="F18" s="296"/>
      <c r="G18" s="296"/>
      <c r="H18" s="297"/>
      <c r="I18" s="336"/>
      <c r="J18" s="337"/>
      <c r="K18" s="338" t="str">
        <f>IFERROR(IF(AND(I18=2019,N18&gt;4),"(令和元)年",("("&amp;VLOOKUP(I18,和暦―西暦!A:B,2,FALSE)&amp;")年")),"")</f>
        <v/>
      </c>
      <c r="L18" s="338"/>
      <c r="M18" s="338"/>
      <c r="N18" s="68"/>
      <c r="O18" s="69" t="str">
        <f t="shared" si="0"/>
        <v/>
      </c>
      <c r="P18" s="365"/>
      <c r="Q18" s="366"/>
      <c r="R18" s="366"/>
      <c r="S18" s="366"/>
      <c r="T18" s="366"/>
      <c r="U18" s="366"/>
      <c r="V18" s="366"/>
      <c r="W18" s="366"/>
      <c r="X18" s="366"/>
      <c r="Y18" s="366"/>
      <c r="Z18" s="367"/>
      <c r="AA18" s="367"/>
      <c r="AB18" s="367"/>
      <c r="AC18" s="367"/>
      <c r="AD18" s="368"/>
    </row>
    <row r="19" spans="1:30" s="14" customFormat="1" ht="22.5" customHeight="1" x14ac:dyDescent="0.15">
      <c r="A19" s="47">
        <v>5</v>
      </c>
      <c r="B19" s="322" t="s">
        <v>234</v>
      </c>
      <c r="C19" s="322"/>
      <c r="D19" s="322"/>
      <c r="E19" s="322"/>
      <c r="F19" s="322"/>
      <c r="G19" s="322"/>
      <c r="H19" s="323"/>
      <c r="I19" s="324"/>
      <c r="J19" s="325"/>
      <c r="K19" s="335"/>
      <c r="L19" s="335"/>
      <c r="M19" s="335"/>
      <c r="N19" s="50"/>
      <c r="O19" s="36"/>
      <c r="P19" s="361"/>
      <c r="Q19" s="362"/>
      <c r="R19" s="362"/>
      <c r="S19" s="362"/>
      <c r="T19" s="362"/>
      <c r="U19" s="362"/>
      <c r="V19" s="362"/>
      <c r="W19" s="362"/>
      <c r="X19" s="362"/>
      <c r="Y19" s="362"/>
      <c r="Z19" s="363"/>
      <c r="AA19" s="363"/>
      <c r="AB19" s="363"/>
      <c r="AC19" s="363"/>
      <c r="AD19" s="364"/>
    </row>
    <row r="20" spans="1:30" s="14" customFormat="1" ht="33" customHeight="1" x14ac:dyDescent="0.15">
      <c r="A20" s="49"/>
      <c r="B20" s="314"/>
      <c r="C20" s="312"/>
      <c r="D20" s="312"/>
      <c r="E20" s="312"/>
      <c r="F20" s="312"/>
      <c r="G20" s="312"/>
      <c r="H20" s="313"/>
      <c r="I20" s="336"/>
      <c r="J20" s="337"/>
      <c r="K20" s="338" t="str">
        <f>IFERROR(IF(AND(I20=2019,N20&gt;4),"(令和元)年",("("&amp;VLOOKUP(I20,和暦―西暦!A:B,2,FALSE)&amp;")年")),"")</f>
        <v/>
      </c>
      <c r="L20" s="338"/>
      <c r="M20" s="338"/>
      <c r="N20" s="68"/>
      <c r="O20" s="69" t="str">
        <f t="shared" si="0"/>
        <v/>
      </c>
      <c r="P20" s="387"/>
      <c r="Q20" s="388"/>
      <c r="R20" s="388"/>
      <c r="S20" s="388"/>
      <c r="T20" s="388"/>
      <c r="U20" s="388"/>
      <c r="V20" s="388"/>
      <c r="W20" s="388"/>
      <c r="X20" s="388"/>
      <c r="Y20" s="388"/>
      <c r="Z20" s="389"/>
      <c r="AA20" s="389"/>
      <c r="AB20" s="389"/>
      <c r="AC20" s="389"/>
      <c r="AD20" s="390"/>
    </row>
    <row r="21" spans="1:30" ht="15" customHeight="1" x14ac:dyDescent="0.15">
      <c r="A21" s="317" t="s">
        <v>186</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9"/>
    </row>
    <row r="22" spans="1:30" s="12" customFormat="1" ht="15" customHeight="1" x14ac:dyDescent="0.15">
      <c r="A22" s="317" t="s">
        <v>166</v>
      </c>
      <c r="B22" s="318"/>
      <c r="C22" s="318"/>
      <c r="D22" s="318"/>
      <c r="E22" s="318"/>
      <c r="F22" s="318"/>
      <c r="G22" s="318"/>
      <c r="H22" s="319"/>
      <c r="I22" s="183"/>
      <c r="J22" s="184"/>
      <c r="K22" s="132" t="s">
        <v>231</v>
      </c>
      <c r="L22" s="132"/>
      <c r="M22" s="132"/>
      <c r="N22" s="132" t="s">
        <v>23</v>
      </c>
      <c r="O22" s="170"/>
      <c r="P22" s="317" t="s">
        <v>168</v>
      </c>
      <c r="Q22" s="318"/>
      <c r="R22" s="318"/>
      <c r="S22" s="318"/>
      <c r="T22" s="318"/>
      <c r="U22" s="318"/>
      <c r="V22" s="318"/>
      <c r="W22" s="318"/>
      <c r="X22" s="318"/>
      <c r="Y22" s="318"/>
      <c r="Z22" s="391"/>
      <c r="AA22" s="391"/>
      <c r="AB22" s="391"/>
      <c r="AC22" s="391"/>
      <c r="AD22" s="392"/>
    </row>
    <row r="23" spans="1:30" ht="22.5" customHeight="1" x14ac:dyDescent="0.15">
      <c r="A23" s="93">
        <v>1</v>
      </c>
      <c r="B23" s="383" t="s">
        <v>167</v>
      </c>
      <c r="C23" s="383"/>
      <c r="D23" s="383"/>
      <c r="E23" s="383"/>
      <c r="F23" s="383"/>
      <c r="G23" s="383"/>
      <c r="H23" s="383"/>
      <c r="I23" s="384"/>
      <c r="J23" s="385"/>
      <c r="K23" s="386"/>
      <c r="L23" s="386"/>
      <c r="M23" s="386"/>
      <c r="N23" s="51"/>
      <c r="O23" s="37"/>
      <c r="P23" s="359"/>
      <c r="Q23" s="360"/>
      <c r="R23" s="360"/>
      <c r="S23" s="360"/>
      <c r="T23" s="360"/>
      <c r="U23" s="360"/>
      <c r="V23" s="360"/>
      <c r="W23" s="360"/>
      <c r="X23" s="360"/>
      <c r="Y23" s="360"/>
      <c r="Z23" s="309"/>
      <c r="AA23" s="309"/>
      <c r="AB23" s="309"/>
      <c r="AC23" s="309"/>
      <c r="AD23" s="310"/>
    </row>
    <row r="24" spans="1:30" ht="33" customHeight="1" x14ac:dyDescent="0.15">
      <c r="A24" s="47"/>
      <c r="B24" s="314"/>
      <c r="C24" s="315"/>
      <c r="D24" s="315"/>
      <c r="E24" s="315"/>
      <c r="F24" s="315"/>
      <c r="G24" s="315"/>
      <c r="H24" s="313"/>
      <c r="I24" s="400"/>
      <c r="J24" s="401"/>
      <c r="K24" s="403" t="str">
        <f>IFERROR(IF(AND(I24=2019,N24&gt;4),"(令和元)年",("("&amp;VLOOKUP(I24,和暦―西暦!A:B,2,FALSE)&amp;")年")),"")</f>
        <v/>
      </c>
      <c r="L24" s="403"/>
      <c r="M24" s="403"/>
      <c r="N24" s="66"/>
      <c r="O24" s="67" t="str">
        <f>IF(N24="","","月")</f>
        <v/>
      </c>
      <c r="P24" s="365"/>
      <c r="Q24" s="366"/>
      <c r="R24" s="366"/>
      <c r="S24" s="366"/>
      <c r="T24" s="366"/>
      <c r="U24" s="366"/>
      <c r="V24" s="366"/>
      <c r="W24" s="366"/>
      <c r="X24" s="366"/>
      <c r="Y24" s="366"/>
      <c r="Z24" s="367"/>
      <c r="AA24" s="367"/>
      <c r="AB24" s="367"/>
      <c r="AC24" s="367"/>
      <c r="AD24" s="368"/>
    </row>
    <row r="25" spans="1:30" s="13" customFormat="1" ht="36" customHeight="1" x14ac:dyDescent="0.15">
      <c r="A25" s="94">
        <v>2</v>
      </c>
      <c r="B25" s="370" t="s">
        <v>172</v>
      </c>
      <c r="C25" s="370"/>
      <c r="D25" s="370"/>
      <c r="E25" s="370"/>
      <c r="F25" s="370"/>
      <c r="G25" s="370"/>
      <c r="H25" s="408"/>
      <c r="I25" s="409"/>
      <c r="J25" s="410"/>
      <c r="K25" s="335"/>
      <c r="L25" s="335"/>
      <c r="M25" s="335"/>
      <c r="N25" s="52"/>
      <c r="O25" s="38"/>
      <c r="P25" s="404"/>
      <c r="Q25" s="405"/>
      <c r="R25" s="405"/>
      <c r="S25" s="405"/>
      <c r="T25" s="405"/>
      <c r="U25" s="405"/>
      <c r="V25" s="405"/>
      <c r="W25" s="405"/>
      <c r="X25" s="405"/>
      <c r="Y25" s="405"/>
      <c r="Z25" s="406"/>
      <c r="AA25" s="406"/>
      <c r="AB25" s="406"/>
      <c r="AC25" s="406"/>
      <c r="AD25" s="407"/>
    </row>
    <row r="26" spans="1:30" s="13" customFormat="1" ht="33" customHeight="1" x14ac:dyDescent="0.15">
      <c r="A26" s="48"/>
      <c r="B26" s="354"/>
      <c r="C26" s="296"/>
      <c r="D26" s="296"/>
      <c r="E26" s="296"/>
      <c r="F26" s="296"/>
      <c r="G26" s="296"/>
      <c r="H26" s="297"/>
      <c r="I26" s="336"/>
      <c r="J26" s="337"/>
      <c r="K26" s="338" t="str">
        <f>IFERROR(IF(AND(I26=2019,N26&gt;4),"(令和元)年",("("&amp;VLOOKUP(I26,和暦―西暦!A:B,2,FALSE)&amp;")年")),"")</f>
        <v/>
      </c>
      <c r="L26" s="338"/>
      <c r="M26" s="338"/>
      <c r="N26" s="68"/>
      <c r="O26" s="69" t="str">
        <f>IF(N26="","","月")</f>
        <v/>
      </c>
      <c r="P26" s="365"/>
      <c r="Q26" s="366"/>
      <c r="R26" s="366"/>
      <c r="S26" s="366"/>
      <c r="T26" s="366"/>
      <c r="U26" s="366"/>
      <c r="V26" s="366"/>
      <c r="W26" s="366"/>
      <c r="X26" s="366"/>
      <c r="Y26" s="366"/>
      <c r="Z26" s="367"/>
      <c r="AA26" s="367"/>
      <c r="AB26" s="367"/>
      <c r="AC26" s="367"/>
      <c r="AD26" s="368"/>
    </row>
    <row r="27" spans="1:30" s="13" customFormat="1" ht="22.5" customHeight="1" x14ac:dyDescent="0.15">
      <c r="A27" s="94">
        <v>3</v>
      </c>
      <c r="B27" s="370" t="s">
        <v>234</v>
      </c>
      <c r="C27" s="370"/>
      <c r="D27" s="370"/>
      <c r="E27" s="370"/>
      <c r="F27" s="370"/>
      <c r="G27" s="370"/>
      <c r="H27" s="370"/>
      <c r="I27" s="409"/>
      <c r="J27" s="410"/>
      <c r="K27" s="335"/>
      <c r="L27" s="335"/>
      <c r="M27" s="335"/>
      <c r="N27" s="52"/>
      <c r="O27" s="38"/>
      <c r="P27" s="404"/>
      <c r="Q27" s="405"/>
      <c r="R27" s="405"/>
      <c r="S27" s="405"/>
      <c r="T27" s="405"/>
      <c r="U27" s="405"/>
      <c r="V27" s="405"/>
      <c r="W27" s="405"/>
      <c r="X27" s="405"/>
      <c r="Y27" s="405"/>
      <c r="Z27" s="406"/>
      <c r="AA27" s="406"/>
      <c r="AB27" s="406"/>
      <c r="AC27" s="406"/>
      <c r="AD27" s="407"/>
    </row>
    <row r="28" spans="1:30" s="13" customFormat="1" ht="33" customHeight="1" x14ac:dyDescent="0.15">
      <c r="A28" s="49"/>
      <c r="B28" s="402"/>
      <c r="C28" s="302"/>
      <c r="D28" s="302"/>
      <c r="E28" s="302"/>
      <c r="F28" s="302"/>
      <c r="G28" s="302"/>
      <c r="H28" s="303"/>
      <c r="I28" s="414"/>
      <c r="J28" s="415"/>
      <c r="K28" s="416" t="str">
        <f>IFERROR(IF(AND(I28=2019,N28&gt;4),"(令和元)年",("("&amp;VLOOKUP(I28,和暦―西暦!A:B,2,FALSE)&amp;")年")),"")</f>
        <v/>
      </c>
      <c r="L28" s="416"/>
      <c r="M28" s="416"/>
      <c r="N28" s="70"/>
      <c r="O28" s="71" t="str">
        <f>IF(N28="","","月")</f>
        <v/>
      </c>
      <c r="P28" s="387"/>
      <c r="Q28" s="388"/>
      <c r="R28" s="388"/>
      <c r="S28" s="388"/>
      <c r="T28" s="388"/>
      <c r="U28" s="388"/>
      <c r="V28" s="388"/>
      <c r="W28" s="388"/>
      <c r="X28" s="388"/>
      <c r="Y28" s="388"/>
      <c r="Z28" s="389"/>
      <c r="AA28" s="389"/>
      <c r="AB28" s="389"/>
      <c r="AC28" s="389"/>
      <c r="AD28" s="390"/>
    </row>
    <row r="29" spans="1:30" s="13" customFormat="1" ht="15" customHeight="1" x14ac:dyDescent="0.15">
      <c r="A29" s="398" t="s">
        <v>235</v>
      </c>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row>
    <row r="30" spans="1:30" s="12" customFormat="1" ht="15" customHeight="1" x14ac:dyDescent="0.15">
      <c r="A30" s="371" t="s">
        <v>236</v>
      </c>
      <c r="B30" s="372"/>
      <c r="C30" s="372"/>
      <c r="D30" s="372"/>
      <c r="E30" s="372"/>
      <c r="F30" s="372"/>
      <c r="G30" s="373"/>
      <c r="H30" s="339" t="s">
        <v>237</v>
      </c>
      <c r="I30" s="340"/>
      <c r="J30" s="347" t="s">
        <v>238</v>
      </c>
      <c r="K30" s="348"/>
      <c r="L30" s="348"/>
      <c r="M30" s="348"/>
      <c r="N30" s="349"/>
      <c r="O30" s="377" t="s">
        <v>239</v>
      </c>
      <c r="P30" s="378"/>
      <c r="Q30" s="378"/>
      <c r="R30" s="378"/>
      <c r="S30" s="378"/>
      <c r="T30" s="378"/>
      <c r="U30" s="320" t="s">
        <v>240</v>
      </c>
      <c r="V30" s="397"/>
      <c r="W30" s="397"/>
      <c r="X30" s="397"/>
      <c r="Y30" s="397"/>
      <c r="Z30" s="397"/>
      <c r="AA30" s="397"/>
      <c r="AB30" s="397"/>
      <c r="AC30" s="397"/>
      <c r="AD30" s="397"/>
    </row>
    <row r="31" spans="1:30" s="13" customFormat="1" ht="15" customHeight="1" x14ac:dyDescent="0.15">
      <c r="A31" s="374"/>
      <c r="B31" s="375"/>
      <c r="C31" s="375"/>
      <c r="D31" s="375"/>
      <c r="E31" s="375"/>
      <c r="F31" s="375"/>
      <c r="G31" s="376"/>
      <c r="H31" s="341"/>
      <c r="I31" s="342"/>
      <c r="J31" s="350"/>
      <c r="K31" s="351"/>
      <c r="L31" s="351"/>
      <c r="M31" s="351"/>
      <c r="N31" s="352"/>
      <c r="O31" s="378"/>
      <c r="P31" s="378"/>
      <c r="Q31" s="378"/>
      <c r="R31" s="378"/>
      <c r="S31" s="378"/>
      <c r="T31" s="378"/>
      <c r="U31" s="397"/>
      <c r="V31" s="397"/>
      <c r="W31" s="397"/>
      <c r="X31" s="397"/>
      <c r="Y31" s="397"/>
      <c r="Z31" s="397"/>
      <c r="AA31" s="397"/>
      <c r="AB31" s="397"/>
      <c r="AC31" s="397"/>
      <c r="AD31" s="397"/>
    </row>
    <row r="32" spans="1:30" s="13" customFormat="1" ht="15" customHeight="1" x14ac:dyDescent="0.15">
      <c r="A32" s="411" t="s">
        <v>124</v>
      </c>
      <c r="B32" s="309"/>
      <c r="C32" s="309"/>
      <c r="D32" s="309"/>
      <c r="E32" s="309"/>
      <c r="F32" s="309"/>
      <c r="G32" s="310"/>
      <c r="H32" s="95"/>
      <c r="I32" s="96"/>
      <c r="J32" s="95"/>
      <c r="K32" s="309"/>
      <c r="L32" s="412"/>
      <c r="M32" s="412"/>
      <c r="N32" s="413"/>
      <c r="O32" s="308"/>
      <c r="P32" s="309"/>
      <c r="Q32" s="309"/>
      <c r="R32" s="309"/>
      <c r="S32" s="309"/>
      <c r="T32" s="310"/>
      <c r="U32" s="308"/>
      <c r="V32" s="309"/>
      <c r="W32" s="309"/>
      <c r="X32" s="309"/>
      <c r="Y32" s="309"/>
      <c r="Z32" s="309"/>
      <c r="AA32" s="309"/>
      <c r="AB32" s="309"/>
      <c r="AC32" s="309"/>
      <c r="AD32" s="310"/>
    </row>
    <row r="33" spans="1:36" s="13" customFormat="1" ht="17.25" customHeight="1" x14ac:dyDescent="0.15">
      <c r="A33" s="54">
        <v>1</v>
      </c>
      <c r="B33" s="329"/>
      <c r="C33" s="330"/>
      <c r="D33" s="330"/>
      <c r="E33" s="330"/>
      <c r="F33" s="330"/>
      <c r="G33" s="331"/>
      <c r="H33" s="343"/>
      <c r="I33" s="344"/>
      <c r="J33" s="299"/>
      <c r="K33" s="300"/>
      <c r="L33" s="55" t="str">
        <f>IF(J33="","",("年"))</f>
        <v/>
      </c>
      <c r="M33" s="56"/>
      <c r="N33" s="62" t="str">
        <f>IF(M33="","","月")</f>
        <v/>
      </c>
      <c r="O33" s="311"/>
      <c r="P33" s="312"/>
      <c r="Q33" s="312"/>
      <c r="R33" s="312"/>
      <c r="S33" s="312"/>
      <c r="T33" s="313"/>
      <c r="U33" s="311"/>
      <c r="V33" s="312"/>
      <c r="W33" s="312"/>
      <c r="X33" s="312"/>
      <c r="Y33" s="312"/>
      <c r="Z33" s="312"/>
      <c r="AA33" s="312"/>
      <c r="AB33" s="312"/>
      <c r="AC33" s="312"/>
      <c r="AD33" s="313"/>
    </row>
    <row r="34" spans="1:36" s="13" customFormat="1" ht="21" customHeight="1" x14ac:dyDescent="0.15">
      <c r="A34" s="53"/>
      <c r="B34" s="332"/>
      <c r="C34" s="332"/>
      <c r="D34" s="332"/>
      <c r="E34" s="332"/>
      <c r="F34" s="332"/>
      <c r="G34" s="333"/>
      <c r="H34" s="345"/>
      <c r="I34" s="346"/>
      <c r="J34" s="304" t="str">
        <f>IFERROR(IF(AND(J33=2019,M33&gt;4),"(令和元)",("("&amp;VLOOKUP(J33,和暦―西暦!A:B,2,FALSE)&amp;")")),"")</f>
        <v/>
      </c>
      <c r="K34" s="305"/>
      <c r="L34" s="305"/>
      <c r="M34" s="61"/>
      <c r="N34" s="63"/>
      <c r="O34" s="295"/>
      <c r="P34" s="296"/>
      <c r="Q34" s="296"/>
      <c r="R34" s="296"/>
      <c r="S34" s="296"/>
      <c r="T34" s="297"/>
      <c r="U34" s="295"/>
      <c r="V34" s="296"/>
      <c r="W34" s="296"/>
      <c r="X34" s="296"/>
      <c r="Y34" s="296"/>
      <c r="Z34" s="296"/>
      <c r="AA34" s="296"/>
      <c r="AB34" s="296"/>
      <c r="AC34" s="296"/>
      <c r="AD34" s="297"/>
    </row>
    <row r="35" spans="1:36" s="13" customFormat="1" ht="17.25" customHeight="1" x14ac:dyDescent="0.15">
      <c r="A35" s="57">
        <v>2</v>
      </c>
      <c r="B35" s="298"/>
      <c r="C35" s="355"/>
      <c r="D35" s="355"/>
      <c r="E35" s="355"/>
      <c r="F35" s="355"/>
      <c r="G35" s="356"/>
      <c r="H35" s="393"/>
      <c r="I35" s="394"/>
      <c r="J35" s="299"/>
      <c r="K35" s="300"/>
      <c r="L35" s="55" t="str">
        <f>IF(J35="","",("年"))</f>
        <v/>
      </c>
      <c r="M35" s="58"/>
      <c r="N35" s="72" t="str">
        <f>IF(M35="","","月")</f>
        <v/>
      </c>
      <c r="O35" s="292"/>
      <c r="P35" s="293"/>
      <c r="Q35" s="293"/>
      <c r="R35" s="293"/>
      <c r="S35" s="293"/>
      <c r="T35" s="294"/>
      <c r="U35" s="292"/>
      <c r="V35" s="293"/>
      <c r="W35" s="293"/>
      <c r="X35" s="293"/>
      <c r="Y35" s="293"/>
      <c r="Z35" s="293"/>
      <c r="AA35" s="293"/>
      <c r="AB35" s="293"/>
      <c r="AC35" s="293"/>
      <c r="AD35" s="294"/>
    </row>
    <row r="36" spans="1:36" s="13" customFormat="1" ht="32.25" customHeight="1" x14ac:dyDescent="0.15">
      <c r="A36" s="59"/>
      <c r="B36" s="357"/>
      <c r="C36" s="357"/>
      <c r="D36" s="357"/>
      <c r="E36" s="357"/>
      <c r="F36" s="357"/>
      <c r="G36" s="358"/>
      <c r="H36" s="395"/>
      <c r="I36" s="396"/>
      <c r="J36" s="306" t="str">
        <f>IFERROR(IF(AND(J35=2019,M35&gt;4),"(令和元)",("("&amp;VLOOKUP(J35,和暦―西暦!A:B,2,FALSE)&amp;")")),"")</f>
        <v/>
      </c>
      <c r="K36" s="307"/>
      <c r="L36" s="307"/>
      <c r="M36" s="64"/>
      <c r="N36" s="65"/>
      <c r="O36" s="301"/>
      <c r="P36" s="302"/>
      <c r="Q36" s="302"/>
      <c r="R36" s="302"/>
      <c r="S36" s="302"/>
      <c r="T36" s="303"/>
      <c r="U36" s="301"/>
      <c r="V36" s="302"/>
      <c r="W36" s="302"/>
      <c r="X36" s="302"/>
      <c r="Y36" s="302"/>
      <c r="Z36" s="302"/>
      <c r="AA36" s="302"/>
      <c r="AB36" s="302"/>
      <c r="AC36" s="302"/>
      <c r="AD36" s="303"/>
    </row>
    <row r="37" spans="1:36" s="13" customFormat="1" ht="15" customHeight="1" x14ac:dyDescent="0.15">
      <c r="A37" s="417" t="s">
        <v>241</v>
      </c>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9"/>
    </row>
    <row r="38" spans="1:36" s="12" customFormat="1" ht="15" customHeight="1" x14ac:dyDescent="0.15">
      <c r="A38" s="371" t="s">
        <v>242</v>
      </c>
      <c r="B38" s="372"/>
      <c r="C38" s="372"/>
      <c r="D38" s="372"/>
      <c r="E38" s="372"/>
      <c r="F38" s="372"/>
      <c r="G38" s="373"/>
      <c r="H38" s="339" t="s">
        <v>243</v>
      </c>
      <c r="I38" s="340"/>
      <c r="J38" s="347" t="s">
        <v>244</v>
      </c>
      <c r="K38" s="348"/>
      <c r="L38" s="348"/>
      <c r="M38" s="348"/>
      <c r="N38" s="349"/>
      <c r="O38" s="377" t="s">
        <v>245</v>
      </c>
      <c r="P38" s="378"/>
      <c r="Q38" s="378"/>
      <c r="R38" s="378"/>
      <c r="S38" s="378"/>
      <c r="T38" s="378"/>
      <c r="U38" s="320" t="s">
        <v>246</v>
      </c>
      <c r="V38" s="397"/>
      <c r="W38" s="397"/>
      <c r="X38" s="397"/>
      <c r="Y38" s="397"/>
      <c r="Z38" s="397"/>
      <c r="AA38" s="397"/>
      <c r="AB38" s="397"/>
      <c r="AC38" s="397"/>
      <c r="AD38" s="397"/>
    </row>
    <row r="39" spans="1:36" s="13" customFormat="1" ht="15" customHeight="1" x14ac:dyDescent="0.15">
      <c r="A39" s="374"/>
      <c r="B39" s="375"/>
      <c r="C39" s="375"/>
      <c r="D39" s="375"/>
      <c r="E39" s="375"/>
      <c r="F39" s="375"/>
      <c r="G39" s="376"/>
      <c r="H39" s="341"/>
      <c r="I39" s="342"/>
      <c r="J39" s="350"/>
      <c r="K39" s="351"/>
      <c r="L39" s="351"/>
      <c r="M39" s="351"/>
      <c r="N39" s="352"/>
      <c r="O39" s="378"/>
      <c r="P39" s="378"/>
      <c r="Q39" s="378"/>
      <c r="R39" s="378"/>
      <c r="S39" s="378"/>
      <c r="T39" s="378"/>
      <c r="U39" s="397"/>
      <c r="V39" s="397"/>
      <c r="W39" s="397"/>
      <c r="X39" s="397"/>
      <c r="Y39" s="397"/>
      <c r="Z39" s="397"/>
      <c r="AA39" s="397"/>
      <c r="AB39" s="397"/>
      <c r="AC39" s="397"/>
      <c r="AD39" s="397"/>
    </row>
    <row r="40" spans="1:36" s="13" customFormat="1" ht="15" customHeight="1" x14ac:dyDescent="0.15">
      <c r="A40" s="411" t="s">
        <v>169</v>
      </c>
      <c r="B40" s="309"/>
      <c r="C40" s="309"/>
      <c r="D40" s="309"/>
      <c r="E40" s="309"/>
      <c r="F40" s="309"/>
      <c r="G40" s="310"/>
      <c r="H40" s="95"/>
      <c r="I40" s="97"/>
      <c r="J40" s="95"/>
      <c r="K40" s="309"/>
      <c r="L40" s="309"/>
      <c r="M40" s="309"/>
      <c r="N40" s="310"/>
      <c r="O40" s="308"/>
      <c r="P40" s="309"/>
      <c r="Q40" s="309"/>
      <c r="R40" s="309"/>
      <c r="S40" s="309"/>
      <c r="T40" s="310"/>
      <c r="U40" s="308"/>
      <c r="V40" s="309"/>
      <c r="W40" s="309"/>
      <c r="X40" s="309"/>
      <c r="Y40" s="309"/>
      <c r="Z40" s="309"/>
      <c r="AA40" s="309"/>
      <c r="AB40" s="309"/>
      <c r="AC40" s="309"/>
      <c r="AD40" s="310"/>
    </row>
    <row r="41" spans="1:36" s="13" customFormat="1" ht="17.25" customHeight="1" x14ac:dyDescent="0.15">
      <c r="A41" s="54">
        <v>1</v>
      </c>
      <c r="B41" s="314"/>
      <c r="C41" s="312"/>
      <c r="D41" s="312"/>
      <c r="E41" s="312"/>
      <c r="F41" s="312"/>
      <c r="G41" s="313"/>
      <c r="H41" s="311"/>
      <c r="I41" s="313"/>
      <c r="J41" s="299"/>
      <c r="K41" s="300"/>
      <c r="L41" s="55" t="str">
        <f>IF(J41="","",("年"))</f>
        <v/>
      </c>
      <c r="M41" s="56"/>
      <c r="N41" s="62" t="str">
        <f>IF(M41="","","月")</f>
        <v/>
      </c>
      <c r="O41" s="311"/>
      <c r="P41" s="312"/>
      <c r="Q41" s="312"/>
      <c r="R41" s="312"/>
      <c r="S41" s="312"/>
      <c r="T41" s="313"/>
      <c r="U41" s="311"/>
      <c r="V41" s="312"/>
      <c r="W41" s="312"/>
      <c r="X41" s="312"/>
      <c r="Y41" s="312"/>
      <c r="Z41" s="312"/>
      <c r="AA41" s="312"/>
      <c r="AB41" s="312"/>
      <c r="AC41" s="312"/>
      <c r="AD41" s="313"/>
    </row>
    <row r="42" spans="1:36" s="13" customFormat="1" ht="33" customHeight="1" x14ac:dyDescent="0.15">
      <c r="A42" s="53"/>
      <c r="B42" s="296"/>
      <c r="C42" s="296"/>
      <c r="D42" s="296"/>
      <c r="E42" s="296"/>
      <c r="F42" s="296"/>
      <c r="G42" s="297"/>
      <c r="H42" s="295"/>
      <c r="I42" s="297"/>
      <c r="J42" s="304" t="str">
        <f>IFERROR(IF(AND(J41=2019,M41&gt;4),"(令和元)",("("&amp;VLOOKUP(J41,和暦―西暦!A:B,2,FALSE)&amp;")")),"")</f>
        <v/>
      </c>
      <c r="K42" s="305"/>
      <c r="L42" s="305"/>
      <c r="M42" s="61"/>
      <c r="N42" s="63"/>
      <c r="O42" s="295"/>
      <c r="P42" s="296"/>
      <c r="Q42" s="296"/>
      <c r="R42" s="296"/>
      <c r="S42" s="296"/>
      <c r="T42" s="297"/>
      <c r="U42" s="295"/>
      <c r="V42" s="296"/>
      <c r="W42" s="296"/>
      <c r="X42" s="296"/>
      <c r="Y42" s="296"/>
      <c r="Z42" s="296"/>
      <c r="AA42" s="296"/>
      <c r="AB42" s="296"/>
      <c r="AC42" s="296"/>
      <c r="AD42" s="297"/>
      <c r="AJ42" s="60"/>
    </row>
    <row r="43" spans="1:36" s="13" customFormat="1" ht="17.25" customHeight="1" x14ac:dyDescent="0.15">
      <c r="A43" s="54">
        <v>2</v>
      </c>
      <c r="B43" s="298"/>
      <c r="C43" s="293"/>
      <c r="D43" s="293"/>
      <c r="E43" s="293"/>
      <c r="F43" s="293"/>
      <c r="G43" s="294"/>
      <c r="H43" s="292"/>
      <c r="I43" s="294"/>
      <c r="J43" s="299"/>
      <c r="K43" s="300"/>
      <c r="L43" s="55" t="str">
        <f>IF(J43="","",("年"))</f>
        <v/>
      </c>
      <c r="M43" s="56"/>
      <c r="N43" s="62" t="str">
        <f>IF(M43="","","月")</f>
        <v/>
      </c>
      <c r="O43" s="292"/>
      <c r="P43" s="293"/>
      <c r="Q43" s="293"/>
      <c r="R43" s="293"/>
      <c r="S43" s="293"/>
      <c r="T43" s="294"/>
      <c r="U43" s="292"/>
      <c r="V43" s="293"/>
      <c r="W43" s="293"/>
      <c r="X43" s="293"/>
      <c r="Y43" s="293"/>
      <c r="Z43" s="293"/>
      <c r="AA43" s="293"/>
      <c r="AB43" s="293"/>
      <c r="AC43" s="293"/>
      <c r="AD43" s="294"/>
    </row>
    <row r="44" spans="1:36" s="13" customFormat="1" ht="33" customHeight="1" x14ac:dyDescent="0.15">
      <c r="A44" s="53"/>
      <c r="B44" s="296"/>
      <c r="C44" s="296"/>
      <c r="D44" s="296"/>
      <c r="E44" s="296"/>
      <c r="F44" s="296"/>
      <c r="G44" s="297"/>
      <c r="H44" s="295"/>
      <c r="I44" s="297"/>
      <c r="J44" s="304" t="str">
        <f>IFERROR(IF(AND(J43=2019,M43&gt;4),"(令和元)",("("&amp;VLOOKUP(J43,和暦―西暦!A:B,2,FALSE)&amp;")")),"")</f>
        <v/>
      </c>
      <c r="K44" s="305"/>
      <c r="L44" s="305"/>
      <c r="M44" s="61"/>
      <c r="N44" s="63"/>
      <c r="O44" s="295"/>
      <c r="P44" s="296"/>
      <c r="Q44" s="296"/>
      <c r="R44" s="296"/>
      <c r="S44" s="296"/>
      <c r="T44" s="297"/>
      <c r="U44" s="295"/>
      <c r="V44" s="296"/>
      <c r="W44" s="296"/>
      <c r="X44" s="296"/>
      <c r="Y44" s="296"/>
      <c r="Z44" s="296"/>
      <c r="AA44" s="296"/>
      <c r="AB44" s="296"/>
      <c r="AC44" s="296"/>
      <c r="AD44" s="297"/>
    </row>
    <row r="45" spans="1:36" s="13" customFormat="1" ht="17.25" customHeight="1" x14ac:dyDescent="0.15">
      <c r="A45" s="54">
        <v>3</v>
      </c>
      <c r="B45" s="298"/>
      <c r="C45" s="293"/>
      <c r="D45" s="293"/>
      <c r="E45" s="293"/>
      <c r="F45" s="293"/>
      <c r="G45" s="294"/>
      <c r="H45" s="292"/>
      <c r="I45" s="294"/>
      <c r="J45" s="299"/>
      <c r="K45" s="300"/>
      <c r="L45" s="55" t="str">
        <f>IF(J45="","",("年"))</f>
        <v/>
      </c>
      <c r="M45" s="56"/>
      <c r="N45" s="62" t="str">
        <f>IF(M45="","","月")</f>
        <v/>
      </c>
      <c r="O45" s="292"/>
      <c r="P45" s="293"/>
      <c r="Q45" s="293"/>
      <c r="R45" s="293"/>
      <c r="S45" s="293"/>
      <c r="T45" s="294"/>
      <c r="U45" s="292"/>
      <c r="V45" s="293"/>
      <c r="W45" s="293"/>
      <c r="X45" s="293"/>
      <c r="Y45" s="293"/>
      <c r="Z45" s="293"/>
      <c r="AA45" s="293"/>
      <c r="AB45" s="293"/>
      <c r="AC45" s="293"/>
      <c r="AD45" s="294"/>
    </row>
    <row r="46" spans="1:36" s="13" customFormat="1" ht="33" customHeight="1" x14ac:dyDescent="0.15">
      <c r="A46" s="53"/>
      <c r="B46" s="302"/>
      <c r="C46" s="302"/>
      <c r="D46" s="302"/>
      <c r="E46" s="302"/>
      <c r="F46" s="302"/>
      <c r="G46" s="303"/>
      <c r="H46" s="301"/>
      <c r="I46" s="303"/>
      <c r="J46" s="304" t="str">
        <f>IFERROR(IF(AND(J45=2019,M45&gt;4),"(令和元)",("("&amp;VLOOKUP(J45,和暦―西暦!A:B,2,FALSE)&amp;")")),"")</f>
        <v/>
      </c>
      <c r="K46" s="305"/>
      <c r="L46" s="305"/>
      <c r="M46" s="61"/>
      <c r="N46" s="63"/>
      <c r="O46" s="301"/>
      <c r="P46" s="302"/>
      <c r="Q46" s="302"/>
      <c r="R46" s="302"/>
      <c r="S46" s="302"/>
      <c r="T46" s="303"/>
      <c r="U46" s="301"/>
      <c r="V46" s="302"/>
      <c r="W46" s="302"/>
      <c r="X46" s="302"/>
      <c r="Y46" s="302"/>
      <c r="Z46" s="302"/>
      <c r="AA46" s="302"/>
      <c r="AB46" s="302"/>
      <c r="AC46" s="302"/>
      <c r="AD46" s="303"/>
    </row>
    <row r="47" spans="1:36" s="13" customFormat="1" ht="15" customHeight="1" x14ac:dyDescent="0.15">
      <c r="A47" s="411" t="s">
        <v>170</v>
      </c>
      <c r="B47" s="309"/>
      <c r="C47" s="309"/>
      <c r="D47" s="309"/>
      <c r="E47" s="309"/>
      <c r="F47" s="309"/>
      <c r="G47" s="310"/>
      <c r="H47" s="95"/>
      <c r="I47" s="97"/>
      <c r="J47" s="95"/>
      <c r="K47" s="309"/>
      <c r="L47" s="309"/>
      <c r="M47" s="309"/>
      <c r="N47" s="310"/>
      <c r="O47" s="308"/>
      <c r="P47" s="309"/>
      <c r="Q47" s="309"/>
      <c r="R47" s="309"/>
      <c r="S47" s="309"/>
      <c r="T47" s="310"/>
      <c r="U47" s="308"/>
      <c r="V47" s="309"/>
      <c r="W47" s="309"/>
      <c r="X47" s="309"/>
      <c r="Y47" s="309"/>
      <c r="Z47" s="309"/>
      <c r="AA47" s="309"/>
      <c r="AB47" s="309"/>
      <c r="AC47" s="309"/>
      <c r="AD47" s="310"/>
    </row>
    <row r="48" spans="1:36" s="13" customFormat="1" ht="17.25" customHeight="1" x14ac:dyDescent="0.15">
      <c r="A48" s="54">
        <v>1</v>
      </c>
      <c r="B48" s="314"/>
      <c r="C48" s="312"/>
      <c r="D48" s="312"/>
      <c r="E48" s="312"/>
      <c r="F48" s="312"/>
      <c r="G48" s="313"/>
      <c r="H48" s="311"/>
      <c r="I48" s="313"/>
      <c r="J48" s="299"/>
      <c r="K48" s="300"/>
      <c r="L48" s="55" t="str">
        <f>IF(J48="","",("年"))</f>
        <v/>
      </c>
      <c r="M48" s="56"/>
      <c r="N48" s="62" t="str">
        <f>IF(M48="","","月")</f>
        <v/>
      </c>
      <c r="O48" s="311"/>
      <c r="P48" s="315"/>
      <c r="Q48" s="315"/>
      <c r="R48" s="315"/>
      <c r="S48" s="315"/>
      <c r="T48" s="313"/>
      <c r="U48" s="311"/>
      <c r="V48" s="312"/>
      <c r="W48" s="312"/>
      <c r="X48" s="312"/>
      <c r="Y48" s="312"/>
      <c r="Z48" s="312"/>
      <c r="AA48" s="312"/>
      <c r="AB48" s="312"/>
      <c r="AC48" s="312"/>
      <c r="AD48" s="313"/>
    </row>
    <row r="49" spans="1:30" s="13" customFormat="1" ht="33" customHeight="1" x14ac:dyDescent="0.15">
      <c r="A49" s="53"/>
      <c r="B49" s="296"/>
      <c r="C49" s="296"/>
      <c r="D49" s="296"/>
      <c r="E49" s="296"/>
      <c r="F49" s="296"/>
      <c r="G49" s="297"/>
      <c r="H49" s="295"/>
      <c r="I49" s="297"/>
      <c r="J49" s="304" t="str">
        <f>IFERROR(IF(AND(J48=2019,M48&gt;4),"(令和元)",("("&amp;VLOOKUP(J48,和暦―西暦!A:B,2,FALSE)&amp;")")),"")</f>
        <v/>
      </c>
      <c r="K49" s="305"/>
      <c r="L49" s="305"/>
      <c r="M49" s="61"/>
      <c r="N49" s="63"/>
      <c r="O49" s="295"/>
      <c r="P49" s="296"/>
      <c r="Q49" s="296"/>
      <c r="R49" s="296"/>
      <c r="S49" s="296"/>
      <c r="T49" s="297"/>
      <c r="U49" s="295"/>
      <c r="V49" s="296"/>
      <c r="W49" s="296"/>
      <c r="X49" s="296"/>
      <c r="Y49" s="296"/>
      <c r="Z49" s="296"/>
      <c r="AA49" s="296"/>
      <c r="AB49" s="296"/>
      <c r="AC49" s="296"/>
      <c r="AD49" s="297"/>
    </row>
    <row r="50" spans="1:30" s="13" customFormat="1" ht="17.25" customHeight="1" x14ac:dyDescent="0.15">
      <c r="A50" s="54">
        <v>2</v>
      </c>
      <c r="B50" s="298"/>
      <c r="C50" s="293"/>
      <c r="D50" s="293"/>
      <c r="E50" s="293"/>
      <c r="F50" s="293"/>
      <c r="G50" s="294"/>
      <c r="H50" s="292"/>
      <c r="I50" s="294"/>
      <c r="J50" s="299"/>
      <c r="K50" s="300"/>
      <c r="L50" s="55" t="str">
        <f>IF(J50="","",("年"))</f>
        <v/>
      </c>
      <c r="M50" s="56"/>
      <c r="N50" s="62" t="str">
        <f>IF(M50="","","月")</f>
        <v/>
      </c>
      <c r="O50" s="292"/>
      <c r="P50" s="293"/>
      <c r="Q50" s="293"/>
      <c r="R50" s="293"/>
      <c r="S50" s="293"/>
      <c r="T50" s="294"/>
      <c r="U50" s="292"/>
      <c r="V50" s="293"/>
      <c r="W50" s="293"/>
      <c r="X50" s="293"/>
      <c r="Y50" s="293"/>
      <c r="Z50" s="293"/>
      <c r="AA50" s="293"/>
      <c r="AB50" s="293"/>
      <c r="AC50" s="293"/>
      <c r="AD50" s="294"/>
    </row>
    <row r="51" spans="1:30" s="13" customFormat="1" ht="33" customHeight="1" x14ac:dyDescent="0.15">
      <c r="A51" s="53"/>
      <c r="B51" s="296"/>
      <c r="C51" s="296"/>
      <c r="D51" s="296"/>
      <c r="E51" s="296"/>
      <c r="F51" s="296"/>
      <c r="G51" s="297"/>
      <c r="H51" s="295"/>
      <c r="I51" s="297"/>
      <c r="J51" s="304" t="str">
        <f>IFERROR(IF(AND(J50=2019,M50&gt;4),"(令和元)",("("&amp;VLOOKUP(J50,和暦―西暦!A:B,2,FALSE)&amp;")")),"")</f>
        <v/>
      </c>
      <c r="K51" s="305"/>
      <c r="L51" s="305"/>
      <c r="M51" s="61"/>
      <c r="N51" s="63"/>
      <c r="O51" s="295"/>
      <c r="P51" s="296"/>
      <c r="Q51" s="296"/>
      <c r="R51" s="296"/>
      <c r="S51" s="296"/>
      <c r="T51" s="297"/>
      <c r="U51" s="295"/>
      <c r="V51" s="296"/>
      <c r="W51" s="296"/>
      <c r="X51" s="296"/>
      <c r="Y51" s="296"/>
      <c r="Z51" s="296"/>
      <c r="AA51" s="296"/>
      <c r="AB51" s="296"/>
      <c r="AC51" s="296"/>
      <c r="AD51" s="297"/>
    </row>
    <row r="52" spans="1:30" s="13" customFormat="1" ht="17.25" customHeight="1" x14ac:dyDescent="0.15">
      <c r="A52" s="54">
        <v>3</v>
      </c>
      <c r="B52" s="298"/>
      <c r="C52" s="293"/>
      <c r="D52" s="293"/>
      <c r="E52" s="293"/>
      <c r="F52" s="293"/>
      <c r="G52" s="294"/>
      <c r="H52" s="292"/>
      <c r="I52" s="294"/>
      <c r="J52" s="299"/>
      <c r="K52" s="300"/>
      <c r="L52" s="55" t="str">
        <f>IF(J52="","",("年"))</f>
        <v/>
      </c>
      <c r="M52" s="56"/>
      <c r="N52" s="62" t="str">
        <f>IF(M52="","","月")</f>
        <v/>
      </c>
      <c r="O52" s="292"/>
      <c r="P52" s="293"/>
      <c r="Q52" s="293"/>
      <c r="R52" s="293"/>
      <c r="S52" s="293"/>
      <c r="T52" s="294"/>
      <c r="U52" s="292"/>
      <c r="V52" s="293"/>
      <c r="W52" s="293"/>
      <c r="X52" s="293"/>
      <c r="Y52" s="293"/>
      <c r="Z52" s="293"/>
      <c r="AA52" s="293"/>
      <c r="AB52" s="293"/>
      <c r="AC52" s="293"/>
      <c r="AD52" s="294"/>
    </row>
    <row r="53" spans="1:30" s="13" customFormat="1" ht="33" customHeight="1" x14ac:dyDescent="0.15">
      <c r="A53" s="53"/>
      <c r="B53" s="296"/>
      <c r="C53" s="296"/>
      <c r="D53" s="296"/>
      <c r="E53" s="296"/>
      <c r="F53" s="296"/>
      <c r="G53" s="297"/>
      <c r="H53" s="295"/>
      <c r="I53" s="297"/>
      <c r="J53" s="304" t="str">
        <f>IFERROR(IF(AND(J52=2019,M52&gt;4),"(令和元)",("("&amp;VLOOKUP(J52,和暦―西暦!A:B,2,FALSE)&amp;")")),"")</f>
        <v/>
      </c>
      <c r="K53" s="305"/>
      <c r="L53" s="305"/>
      <c r="M53" s="117"/>
      <c r="N53" s="63"/>
      <c r="O53" s="295"/>
      <c r="P53" s="296"/>
      <c r="Q53" s="296"/>
      <c r="R53" s="296"/>
      <c r="S53" s="296"/>
      <c r="T53" s="297"/>
      <c r="U53" s="295"/>
      <c r="V53" s="296"/>
      <c r="W53" s="296"/>
      <c r="X53" s="296"/>
      <c r="Y53" s="296"/>
      <c r="Z53" s="296"/>
      <c r="AA53" s="296"/>
      <c r="AB53" s="296"/>
      <c r="AC53" s="296"/>
      <c r="AD53" s="297"/>
    </row>
    <row r="54" spans="1:30" s="13" customFormat="1" ht="17.25" customHeight="1" x14ac:dyDescent="0.15">
      <c r="A54" s="54">
        <v>4</v>
      </c>
      <c r="B54" s="298"/>
      <c r="C54" s="293"/>
      <c r="D54" s="293"/>
      <c r="E54" s="293"/>
      <c r="F54" s="293"/>
      <c r="G54" s="294"/>
      <c r="H54" s="292"/>
      <c r="I54" s="294"/>
      <c r="J54" s="299"/>
      <c r="K54" s="300"/>
      <c r="L54" s="55" t="str">
        <f>IF(J54="","",("年"))</f>
        <v/>
      </c>
      <c r="M54" s="56"/>
      <c r="N54" s="62" t="str">
        <f>IF(M54="","","月")</f>
        <v/>
      </c>
      <c r="O54" s="292"/>
      <c r="P54" s="293"/>
      <c r="Q54" s="293"/>
      <c r="R54" s="293"/>
      <c r="S54" s="293"/>
      <c r="T54" s="294"/>
      <c r="U54" s="292"/>
      <c r="V54" s="293"/>
      <c r="W54" s="293"/>
      <c r="X54" s="293"/>
      <c r="Y54" s="293"/>
      <c r="Z54" s="293"/>
      <c r="AA54" s="293"/>
      <c r="AB54" s="293"/>
      <c r="AC54" s="293"/>
      <c r="AD54" s="294"/>
    </row>
    <row r="55" spans="1:30" s="13" customFormat="1" ht="33" customHeight="1" x14ac:dyDescent="0.15">
      <c r="A55" s="53"/>
      <c r="B55" s="296"/>
      <c r="C55" s="296"/>
      <c r="D55" s="296"/>
      <c r="E55" s="296"/>
      <c r="F55" s="296"/>
      <c r="G55" s="297"/>
      <c r="H55" s="295"/>
      <c r="I55" s="297"/>
      <c r="J55" s="304" t="str">
        <f>IFERROR(IF(AND(J54=2019,M54&gt;4),"(令和元)",("("&amp;VLOOKUP(J54,和暦―西暦!A:B,2,FALSE)&amp;")")),"")</f>
        <v/>
      </c>
      <c r="K55" s="305"/>
      <c r="L55" s="305"/>
      <c r="M55" s="61"/>
      <c r="N55" s="63"/>
      <c r="O55" s="295"/>
      <c r="P55" s="296"/>
      <c r="Q55" s="296"/>
      <c r="R55" s="296"/>
      <c r="S55" s="296"/>
      <c r="T55" s="297"/>
      <c r="U55" s="295"/>
      <c r="V55" s="296"/>
      <c r="W55" s="296"/>
      <c r="X55" s="296"/>
      <c r="Y55" s="296"/>
      <c r="Z55" s="296"/>
      <c r="AA55" s="296"/>
      <c r="AB55" s="296"/>
      <c r="AC55" s="296"/>
      <c r="AD55" s="297"/>
    </row>
    <row r="56" spans="1:30" s="13" customFormat="1" ht="17.25" customHeight="1" x14ac:dyDescent="0.15">
      <c r="A56" s="54">
        <v>5</v>
      </c>
      <c r="B56" s="298"/>
      <c r="C56" s="293"/>
      <c r="D56" s="293"/>
      <c r="E56" s="293"/>
      <c r="F56" s="293"/>
      <c r="G56" s="294"/>
      <c r="H56" s="292"/>
      <c r="I56" s="294"/>
      <c r="J56" s="299"/>
      <c r="K56" s="300"/>
      <c r="L56" s="55" t="str">
        <f>IF(J56="","",("年"))</f>
        <v/>
      </c>
      <c r="M56" s="56"/>
      <c r="N56" s="62" t="str">
        <f>IF(M56="","","月")</f>
        <v/>
      </c>
      <c r="O56" s="292"/>
      <c r="P56" s="293"/>
      <c r="Q56" s="293"/>
      <c r="R56" s="293"/>
      <c r="S56" s="293"/>
      <c r="T56" s="294"/>
      <c r="U56" s="292"/>
      <c r="V56" s="293"/>
      <c r="W56" s="293"/>
      <c r="X56" s="293"/>
      <c r="Y56" s="293"/>
      <c r="Z56" s="293"/>
      <c r="AA56" s="293"/>
      <c r="AB56" s="293"/>
      <c r="AC56" s="293"/>
      <c r="AD56" s="294"/>
    </row>
    <row r="57" spans="1:30" s="13" customFormat="1" ht="33" customHeight="1" x14ac:dyDescent="0.15">
      <c r="A57" s="53"/>
      <c r="B57" s="296"/>
      <c r="C57" s="296"/>
      <c r="D57" s="296"/>
      <c r="E57" s="296"/>
      <c r="F57" s="296"/>
      <c r="G57" s="297"/>
      <c r="H57" s="295"/>
      <c r="I57" s="297"/>
      <c r="J57" s="304" t="str">
        <f>IFERROR(IF(AND(J56=2019,M56&gt;4),"(令和元)",("("&amp;VLOOKUP(J56,和暦―西暦!A:B,2,FALSE)&amp;")")),"")</f>
        <v/>
      </c>
      <c r="K57" s="305"/>
      <c r="L57" s="305"/>
      <c r="M57" s="61"/>
      <c r="N57" s="63"/>
      <c r="O57" s="295"/>
      <c r="P57" s="296"/>
      <c r="Q57" s="296"/>
      <c r="R57" s="296"/>
      <c r="S57" s="296"/>
      <c r="T57" s="297"/>
      <c r="U57" s="295"/>
      <c r="V57" s="296"/>
      <c r="W57" s="296"/>
      <c r="X57" s="296"/>
      <c r="Y57" s="296"/>
      <c r="Z57" s="296"/>
      <c r="AA57" s="296"/>
      <c r="AB57" s="296"/>
      <c r="AC57" s="296"/>
      <c r="AD57" s="297"/>
    </row>
    <row r="58" spans="1:30" s="13" customFormat="1" ht="17.25" customHeight="1" x14ac:dyDescent="0.15">
      <c r="A58" s="54">
        <v>6</v>
      </c>
      <c r="B58" s="298"/>
      <c r="C58" s="293"/>
      <c r="D58" s="293"/>
      <c r="E58" s="293"/>
      <c r="F58" s="293"/>
      <c r="G58" s="294"/>
      <c r="H58" s="292"/>
      <c r="I58" s="294"/>
      <c r="J58" s="299"/>
      <c r="K58" s="300"/>
      <c r="L58" s="55" t="str">
        <f>IF(J58="","",("年"))</f>
        <v/>
      </c>
      <c r="M58" s="56"/>
      <c r="N58" s="62" t="str">
        <f>IF(M58="","","月")</f>
        <v/>
      </c>
      <c r="O58" s="292"/>
      <c r="P58" s="293"/>
      <c r="Q58" s="293"/>
      <c r="R58" s="293"/>
      <c r="S58" s="293"/>
      <c r="T58" s="294"/>
      <c r="U58" s="292"/>
      <c r="V58" s="293"/>
      <c r="W58" s="293"/>
      <c r="X58" s="293"/>
      <c r="Y58" s="293"/>
      <c r="Z58" s="293"/>
      <c r="AA58" s="293"/>
      <c r="AB58" s="293"/>
      <c r="AC58" s="293"/>
      <c r="AD58" s="294"/>
    </row>
    <row r="59" spans="1:30" s="13" customFormat="1" ht="33" customHeight="1" x14ac:dyDescent="0.15">
      <c r="A59" s="53"/>
      <c r="B59" s="296"/>
      <c r="C59" s="296"/>
      <c r="D59" s="296"/>
      <c r="E59" s="296"/>
      <c r="F59" s="296"/>
      <c r="G59" s="297"/>
      <c r="H59" s="295"/>
      <c r="I59" s="297"/>
      <c r="J59" s="304" t="str">
        <f>IFERROR(IF(AND(J58=2019,M58&gt;4),"(令和元)",("("&amp;VLOOKUP(J58,和暦―西暦!A:B,2,FALSE)&amp;")")),"")</f>
        <v/>
      </c>
      <c r="K59" s="305"/>
      <c r="L59" s="305"/>
      <c r="M59" s="61"/>
      <c r="N59" s="63"/>
      <c r="O59" s="295"/>
      <c r="P59" s="296"/>
      <c r="Q59" s="296"/>
      <c r="R59" s="296"/>
      <c r="S59" s="296"/>
      <c r="T59" s="297"/>
      <c r="U59" s="295"/>
      <c r="V59" s="296"/>
      <c r="W59" s="296"/>
      <c r="X59" s="296"/>
      <c r="Y59" s="296"/>
      <c r="Z59" s="296"/>
      <c r="AA59" s="296"/>
      <c r="AB59" s="296"/>
      <c r="AC59" s="296"/>
      <c r="AD59" s="297"/>
    </row>
    <row r="60" spans="1:30" s="13" customFormat="1" ht="17.25" customHeight="1" x14ac:dyDescent="0.15">
      <c r="A60" s="54">
        <v>7</v>
      </c>
      <c r="B60" s="298"/>
      <c r="C60" s="293"/>
      <c r="D60" s="293"/>
      <c r="E60" s="293"/>
      <c r="F60" s="293"/>
      <c r="G60" s="294"/>
      <c r="H60" s="292"/>
      <c r="I60" s="294"/>
      <c r="J60" s="299"/>
      <c r="K60" s="300"/>
      <c r="L60" s="55" t="str">
        <f>IF(J60="","",("年"))</f>
        <v/>
      </c>
      <c r="M60" s="56"/>
      <c r="N60" s="62" t="str">
        <f>IF(M60="","","月")</f>
        <v/>
      </c>
      <c r="O60" s="292"/>
      <c r="P60" s="293"/>
      <c r="Q60" s="293"/>
      <c r="R60" s="293"/>
      <c r="S60" s="293"/>
      <c r="T60" s="294"/>
      <c r="U60" s="292"/>
      <c r="V60" s="293"/>
      <c r="W60" s="293"/>
      <c r="X60" s="293"/>
      <c r="Y60" s="293"/>
      <c r="Z60" s="293"/>
      <c r="AA60" s="293"/>
      <c r="AB60" s="293"/>
      <c r="AC60" s="293"/>
      <c r="AD60" s="294"/>
    </row>
    <row r="61" spans="1:30" s="13" customFormat="1" ht="33" customHeight="1" x14ac:dyDescent="0.15">
      <c r="A61" s="53"/>
      <c r="B61" s="296"/>
      <c r="C61" s="296"/>
      <c r="D61" s="296"/>
      <c r="E61" s="296"/>
      <c r="F61" s="296"/>
      <c r="G61" s="297"/>
      <c r="H61" s="295"/>
      <c r="I61" s="297"/>
      <c r="J61" s="304" t="str">
        <f>IFERROR(IF(AND(J60=2019,M60&gt;4),"(令和元)",("("&amp;VLOOKUP(J60,和暦―西暦!A:B,2,FALSE)&amp;")")),"")</f>
        <v/>
      </c>
      <c r="K61" s="305"/>
      <c r="L61" s="305"/>
      <c r="M61" s="61"/>
      <c r="N61" s="63"/>
      <c r="O61" s="295"/>
      <c r="P61" s="296"/>
      <c r="Q61" s="296"/>
      <c r="R61" s="296"/>
      <c r="S61" s="296"/>
      <c r="T61" s="297"/>
      <c r="U61" s="295"/>
      <c r="V61" s="296"/>
      <c r="W61" s="296"/>
      <c r="X61" s="296"/>
      <c r="Y61" s="296"/>
      <c r="Z61" s="296"/>
      <c r="AA61" s="296"/>
      <c r="AB61" s="296"/>
      <c r="AC61" s="296"/>
      <c r="AD61" s="297"/>
    </row>
    <row r="62" spans="1:30" s="13" customFormat="1" ht="17.25" customHeight="1" x14ac:dyDescent="0.15">
      <c r="A62" s="54">
        <v>8</v>
      </c>
      <c r="B62" s="298"/>
      <c r="C62" s="293"/>
      <c r="D62" s="293"/>
      <c r="E62" s="293"/>
      <c r="F62" s="293"/>
      <c r="G62" s="294"/>
      <c r="H62" s="292"/>
      <c r="I62" s="294"/>
      <c r="J62" s="299"/>
      <c r="K62" s="300"/>
      <c r="L62" s="55" t="str">
        <f>IF(J62="","",("年"))</f>
        <v/>
      </c>
      <c r="M62" s="56"/>
      <c r="N62" s="62" t="str">
        <f>IF(M62="","","月")</f>
        <v/>
      </c>
      <c r="O62" s="292"/>
      <c r="P62" s="293"/>
      <c r="Q62" s="293"/>
      <c r="R62" s="293"/>
      <c r="S62" s="293"/>
      <c r="T62" s="294"/>
      <c r="U62" s="292"/>
      <c r="V62" s="293"/>
      <c r="W62" s="293"/>
      <c r="X62" s="293"/>
      <c r="Y62" s="293"/>
      <c r="Z62" s="293"/>
      <c r="AA62" s="293"/>
      <c r="AB62" s="293"/>
      <c r="AC62" s="293"/>
      <c r="AD62" s="294"/>
    </row>
    <row r="63" spans="1:30" s="13" customFormat="1" ht="33" customHeight="1" x14ac:dyDescent="0.15">
      <c r="A63" s="53"/>
      <c r="B63" s="296"/>
      <c r="C63" s="296"/>
      <c r="D63" s="296"/>
      <c r="E63" s="296"/>
      <c r="F63" s="296"/>
      <c r="G63" s="297"/>
      <c r="H63" s="295"/>
      <c r="I63" s="297"/>
      <c r="J63" s="304" t="str">
        <f>IFERROR(IF(AND(J62=2019,M62&gt;4),"(令和元)",("("&amp;VLOOKUP(J62,和暦―西暦!A:B,2,FALSE)&amp;")")),"")</f>
        <v/>
      </c>
      <c r="K63" s="305"/>
      <c r="L63" s="305"/>
      <c r="M63" s="61"/>
      <c r="N63" s="63"/>
      <c r="O63" s="295"/>
      <c r="P63" s="296"/>
      <c r="Q63" s="296"/>
      <c r="R63" s="296"/>
      <c r="S63" s="296"/>
      <c r="T63" s="297"/>
      <c r="U63" s="295"/>
      <c r="V63" s="296"/>
      <c r="W63" s="296"/>
      <c r="X63" s="296"/>
      <c r="Y63" s="296"/>
      <c r="Z63" s="296"/>
      <c r="AA63" s="296"/>
      <c r="AB63" s="296"/>
      <c r="AC63" s="296"/>
      <c r="AD63" s="297"/>
    </row>
    <row r="64" spans="1:30" s="13" customFormat="1" ht="17.25" customHeight="1" x14ac:dyDescent="0.15">
      <c r="A64" s="54">
        <v>9</v>
      </c>
      <c r="B64" s="298"/>
      <c r="C64" s="293"/>
      <c r="D64" s="293"/>
      <c r="E64" s="293"/>
      <c r="F64" s="293"/>
      <c r="G64" s="294"/>
      <c r="H64" s="292"/>
      <c r="I64" s="294"/>
      <c r="J64" s="299"/>
      <c r="K64" s="300"/>
      <c r="L64" s="55" t="str">
        <f>IF(J64="","",("年"))</f>
        <v/>
      </c>
      <c r="M64" s="56"/>
      <c r="N64" s="62" t="str">
        <f>IF(M64="","","月")</f>
        <v/>
      </c>
      <c r="O64" s="292"/>
      <c r="P64" s="293"/>
      <c r="Q64" s="293"/>
      <c r="R64" s="293"/>
      <c r="S64" s="293"/>
      <c r="T64" s="294"/>
      <c r="U64" s="292"/>
      <c r="V64" s="293"/>
      <c r="W64" s="293"/>
      <c r="X64" s="293"/>
      <c r="Y64" s="293"/>
      <c r="Z64" s="293"/>
      <c r="AA64" s="293"/>
      <c r="AB64" s="293"/>
      <c r="AC64" s="293"/>
      <c r="AD64" s="294"/>
    </row>
    <row r="65" spans="1:30" s="13" customFormat="1" ht="33" customHeight="1" x14ac:dyDescent="0.15">
      <c r="A65" s="53"/>
      <c r="B65" s="296"/>
      <c r="C65" s="296"/>
      <c r="D65" s="296"/>
      <c r="E65" s="296"/>
      <c r="F65" s="296"/>
      <c r="G65" s="297"/>
      <c r="H65" s="295"/>
      <c r="I65" s="297"/>
      <c r="J65" s="304" t="str">
        <f>IFERROR(IF(AND(J64=2019,M64&gt;4),"(令和元)",("("&amp;VLOOKUP(J64,和暦―西暦!A:B,2,FALSE)&amp;")")),"")</f>
        <v/>
      </c>
      <c r="K65" s="305"/>
      <c r="L65" s="305"/>
      <c r="M65" s="61"/>
      <c r="N65" s="63"/>
      <c r="O65" s="295"/>
      <c r="P65" s="296"/>
      <c r="Q65" s="296"/>
      <c r="R65" s="296"/>
      <c r="S65" s="296"/>
      <c r="T65" s="297"/>
      <c r="U65" s="295"/>
      <c r="V65" s="296"/>
      <c r="W65" s="296"/>
      <c r="X65" s="296"/>
      <c r="Y65" s="296"/>
      <c r="Z65" s="296"/>
      <c r="AA65" s="296"/>
      <c r="AB65" s="296"/>
      <c r="AC65" s="296"/>
      <c r="AD65" s="297"/>
    </row>
    <row r="66" spans="1:30" s="13" customFormat="1" ht="17.25" customHeight="1" x14ac:dyDescent="0.15">
      <c r="A66" s="57">
        <v>10</v>
      </c>
      <c r="B66" s="298"/>
      <c r="C66" s="293"/>
      <c r="D66" s="293"/>
      <c r="E66" s="293"/>
      <c r="F66" s="293"/>
      <c r="G66" s="294"/>
      <c r="H66" s="292"/>
      <c r="I66" s="294"/>
      <c r="J66" s="299"/>
      <c r="K66" s="300"/>
      <c r="L66" s="55" t="str">
        <f>IF(J66="","",("年"))</f>
        <v/>
      </c>
      <c r="M66" s="56"/>
      <c r="N66" s="62" t="str">
        <f>IF(M66="","","月")</f>
        <v/>
      </c>
      <c r="O66" s="292"/>
      <c r="P66" s="293"/>
      <c r="Q66" s="293"/>
      <c r="R66" s="293"/>
      <c r="S66" s="293"/>
      <c r="T66" s="294"/>
      <c r="U66" s="292"/>
      <c r="V66" s="293"/>
      <c r="W66" s="293"/>
      <c r="X66" s="293"/>
      <c r="Y66" s="293"/>
      <c r="Z66" s="293"/>
      <c r="AA66" s="293"/>
      <c r="AB66" s="293"/>
      <c r="AC66" s="293"/>
      <c r="AD66" s="294"/>
    </row>
    <row r="67" spans="1:30" s="13" customFormat="1" ht="33" customHeight="1" x14ac:dyDescent="0.15">
      <c r="A67" s="59"/>
      <c r="B67" s="302"/>
      <c r="C67" s="302"/>
      <c r="D67" s="302"/>
      <c r="E67" s="302"/>
      <c r="F67" s="302"/>
      <c r="G67" s="303"/>
      <c r="H67" s="301"/>
      <c r="I67" s="303"/>
      <c r="J67" s="306" t="str">
        <f>IFERROR(IF(AND(J66=2019,M66&gt;4),"(令和元)",("("&amp;VLOOKUP(J66,和暦―西暦!A:B,2,FALSE)&amp;")")),"")</f>
        <v/>
      </c>
      <c r="K67" s="307"/>
      <c r="L67" s="307"/>
      <c r="M67" s="64"/>
      <c r="N67" s="65"/>
      <c r="O67" s="301"/>
      <c r="P67" s="302"/>
      <c r="Q67" s="302"/>
      <c r="R67" s="302"/>
      <c r="S67" s="302"/>
      <c r="T67" s="303"/>
      <c r="U67" s="301"/>
      <c r="V67" s="302"/>
      <c r="W67" s="302"/>
      <c r="X67" s="302"/>
      <c r="Y67" s="302"/>
      <c r="Z67" s="302"/>
      <c r="AA67" s="302"/>
      <c r="AB67" s="302"/>
      <c r="AC67" s="302"/>
      <c r="AD67" s="303"/>
    </row>
  </sheetData>
  <mergeCells count="196">
    <mergeCell ref="B43:G44"/>
    <mergeCell ref="A38:G39"/>
    <mergeCell ref="H38:I39"/>
    <mergeCell ref="J38:N39"/>
    <mergeCell ref="A37:AD37"/>
    <mergeCell ref="A40:G40"/>
    <mergeCell ref="K40:N40"/>
    <mergeCell ref="O40:T40"/>
    <mergeCell ref="U47:AD47"/>
    <mergeCell ref="U41:AD42"/>
    <mergeCell ref="B41:G42"/>
    <mergeCell ref="H41:I42"/>
    <mergeCell ref="J41:K41"/>
    <mergeCell ref="O41:T42"/>
    <mergeCell ref="H45:I46"/>
    <mergeCell ref="J45:K45"/>
    <mergeCell ref="O45:T46"/>
    <mergeCell ref="U43:AD44"/>
    <mergeCell ref="H43:I44"/>
    <mergeCell ref="J43:K43"/>
    <mergeCell ref="O43:T44"/>
    <mergeCell ref="B45:G46"/>
    <mergeCell ref="A47:G47"/>
    <mergeCell ref="K47:N47"/>
    <mergeCell ref="P27:AD27"/>
    <mergeCell ref="B25:H25"/>
    <mergeCell ref="I25:J25"/>
    <mergeCell ref="K25:M25"/>
    <mergeCell ref="P25:AD25"/>
    <mergeCell ref="A32:G32"/>
    <mergeCell ref="K32:N32"/>
    <mergeCell ref="O32:T32"/>
    <mergeCell ref="U32:AD32"/>
    <mergeCell ref="I28:J28"/>
    <mergeCell ref="I27:J27"/>
    <mergeCell ref="K27:M27"/>
    <mergeCell ref="K28:M28"/>
    <mergeCell ref="H35:I36"/>
    <mergeCell ref="O33:T34"/>
    <mergeCell ref="J34:L34"/>
    <mergeCell ref="J36:L36"/>
    <mergeCell ref="J42:L42"/>
    <mergeCell ref="J44:L44"/>
    <mergeCell ref="K20:M20"/>
    <mergeCell ref="P15:AD15"/>
    <mergeCell ref="I17:J17"/>
    <mergeCell ref="O35:T36"/>
    <mergeCell ref="U35:AD36"/>
    <mergeCell ref="O38:T39"/>
    <mergeCell ref="U40:AD40"/>
    <mergeCell ref="U38:AD39"/>
    <mergeCell ref="A29:AD29"/>
    <mergeCell ref="I24:J24"/>
    <mergeCell ref="P24:AD24"/>
    <mergeCell ref="P26:AD26"/>
    <mergeCell ref="P28:AD28"/>
    <mergeCell ref="B24:H24"/>
    <mergeCell ref="B26:H26"/>
    <mergeCell ref="B28:H28"/>
    <mergeCell ref="U30:AD31"/>
    <mergeCell ref="K24:M24"/>
    <mergeCell ref="A9:AD9"/>
    <mergeCell ref="B11:H11"/>
    <mergeCell ref="B13:H13"/>
    <mergeCell ref="B14:H14"/>
    <mergeCell ref="I10:J10"/>
    <mergeCell ref="N10:O10"/>
    <mergeCell ref="P11:AD11"/>
    <mergeCell ref="P13:AD13"/>
    <mergeCell ref="I26:J26"/>
    <mergeCell ref="K26:M26"/>
    <mergeCell ref="B18:H18"/>
    <mergeCell ref="P14:AD14"/>
    <mergeCell ref="B16:H16"/>
    <mergeCell ref="B17:H17"/>
    <mergeCell ref="P19:AD19"/>
    <mergeCell ref="K19:M19"/>
    <mergeCell ref="B23:H23"/>
    <mergeCell ref="I23:J23"/>
    <mergeCell ref="K23:M23"/>
    <mergeCell ref="P20:AD20"/>
    <mergeCell ref="A22:H22"/>
    <mergeCell ref="I22:J22"/>
    <mergeCell ref="N22:O22"/>
    <mergeCell ref="P22:AD22"/>
    <mergeCell ref="K10:M10"/>
    <mergeCell ref="J35:K35"/>
    <mergeCell ref="B35:G36"/>
    <mergeCell ref="P23:AD23"/>
    <mergeCell ref="A21:AD21"/>
    <mergeCell ref="A10:H10"/>
    <mergeCell ref="P17:AD17"/>
    <mergeCell ref="K12:M12"/>
    <mergeCell ref="P12:AD12"/>
    <mergeCell ref="I15:J15"/>
    <mergeCell ref="K15:M15"/>
    <mergeCell ref="I12:J12"/>
    <mergeCell ref="I18:J18"/>
    <mergeCell ref="K18:M18"/>
    <mergeCell ref="K17:M17"/>
    <mergeCell ref="K22:M22"/>
    <mergeCell ref="I16:J16"/>
    <mergeCell ref="K16:M16"/>
    <mergeCell ref="P16:AD16"/>
    <mergeCell ref="B27:H27"/>
    <mergeCell ref="A30:G31"/>
    <mergeCell ref="O30:T31"/>
    <mergeCell ref="P18:AD18"/>
    <mergeCell ref="I20:J20"/>
    <mergeCell ref="A1:AD1"/>
    <mergeCell ref="A7:AD7"/>
    <mergeCell ref="U33:AD34"/>
    <mergeCell ref="P10:AD10"/>
    <mergeCell ref="B19:H19"/>
    <mergeCell ref="B20:H20"/>
    <mergeCell ref="I11:J11"/>
    <mergeCell ref="O5:P5"/>
    <mergeCell ref="Q5:V5"/>
    <mergeCell ref="X5:AA5"/>
    <mergeCell ref="B33:G34"/>
    <mergeCell ref="K11:M11"/>
    <mergeCell ref="I13:J13"/>
    <mergeCell ref="K13:M13"/>
    <mergeCell ref="I14:J14"/>
    <mergeCell ref="K14:M14"/>
    <mergeCell ref="I19:J19"/>
    <mergeCell ref="H30:I31"/>
    <mergeCell ref="H33:I34"/>
    <mergeCell ref="J30:N31"/>
    <mergeCell ref="J33:K33"/>
    <mergeCell ref="A8:AD8"/>
    <mergeCell ref="B12:H12"/>
    <mergeCell ref="B15:H15"/>
    <mergeCell ref="B50:G51"/>
    <mergeCell ref="H50:I51"/>
    <mergeCell ref="J50:K50"/>
    <mergeCell ref="B48:G49"/>
    <mergeCell ref="H48:I49"/>
    <mergeCell ref="J48:K48"/>
    <mergeCell ref="O48:T49"/>
    <mergeCell ref="O50:T51"/>
    <mergeCell ref="U50:AD51"/>
    <mergeCell ref="U45:AD46"/>
    <mergeCell ref="U54:AD55"/>
    <mergeCell ref="B56:G57"/>
    <mergeCell ref="H56:I57"/>
    <mergeCell ref="J56:K56"/>
    <mergeCell ref="O56:T57"/>
    <mergeCell ref="U56:AD57"/>
    <mergeCell ref="B54:G55"/>
    <mergeCell ref="H54:I55"/>
    <mergeCell ref="J54:K54"/>
    <mergeCell ref="O54:T55"/>
    <mergeCell ref="J55:L55"/>
    <mergeCell ref="J57:L57"/>
    <mergeCell ref="O47:T47"/>
    <mergeCell ref="J46:L46"/>
    <mergeCell ref="J49:L49"/>
    <mergeCell ref="J51:L51"/>
    <mergeCell ref="J53:L53"/>
    <mergeCell ref="B52:G53"/>
    <mergeCell ref="H52:I53"/>
    <mergeCell ref="J52:K52"/>
    <mergeCell ref="O52:T53"/>
    <mergeCell ref="U52:AD53"/>
    <mergeCell ref="U48:AD49"/>
    <mergeCell ref="U58:AD59"/>
    <mergeCell ref="B60:G61"/>
    <mergeCell ref="H60:I61"/>
    <mergeCell ref="J60:K60"/>
    <mergeCell ref="O60:T61"/>
    <mergeCell ref="U60:AD61"/>
    <mergeCell ref="B58:G59"/>
    <mergeCell ref="H58:I59"/>
    <mergeCell ref="J58:K58"/>
    <mergeCell ref="O58:T59"/>
    <mergeCell ref="J59:L59"/>
    <mergeCell ref="J61:L61"/>
    <mergeCell ref="O64:T65"/>
    <mergeCell ref="U64:AD65"/>
    <mergeCell ref="B62:G63"/>
    <mergeCell ref="H62:I63"/>
    <mergeCell ref="J62:K62"/>
    <mergeCell ref="O62:T63"/>
    <mergeCell ref="U66:AD67"/>
    <mergeCell ref="U62:AD63"/>
    <mergeCell ref="B64:G65"/>
    <mergeCell ref="H64:I65"/>
    <mergeCell ref="J64:K64"/>
    <mergeCell ref="B66:G67"/>
    <mergeCell ref="H66:I67"/>
    <mergeCell ref="J66:K66"/>
    <mergeCell ref="O66:T67"/>
    <mergeCell ref="J63:L63"/>
    <mergeCell ref="J65:L65"/>
    <mergeCell ref="J67:L67"/>
  </mergeCells>
  <phoneticPr fontId="1"/>
  <printOptions horizontalCentered="1"/>
  <pageMargins left="0.9055118110236221" right="0.9055118110236221" top="0.70866141732283472" bottom="0.78740157480314965" header="0.51181102362204722" footer="0.51181102362204722"/>
  <pageSetup paperSize="9" orientation="portrait" blackAndWhite="1" r:id="rId1"/>
  <headerFooter alignWithMargins="0">
    <oddFooter>&amp;R&amp;"ＭＳ 明朝,標準"&amp;9埼玉女子短期大学</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2"/>
  <sheetViews>
    <sheetView topLeftCell="A37" workbookViewId="0">
      <selection activeCell="L154" sqref="L154"/>
    </sheetView>
  </sheetViews>
  <sheetFormatPr defaultRowHeight="13.5" x14ac:dyDescent="0.15"/>
  <sheetData>
    <row r="1" spans="1:2" x14ac:dyDescent="0.15">
      <c r="A1">
        <v>1912</v>
      </c>
      <c r="B1" t="s">
        <v>161</v>
      </c>
    </row>
    <row r="2" spans="1:2" x14ac:dyDescent="0.15">
      <c r="A2">
        <v>1912</v>
      </c>
      <c r="B2" t="s">
        <v>147</v>
      </c>
    </row>
    <row r="3" spans="1:2" x14ac:dyDescent="0.15">
      <c r="A3">
        <v>1913</v>
      </c>
      <c r="B3" t="s">
        <v>148</v>
      </c>
    </row>
    <row r="4" spans="1:2" x14ac:dyDescent="0.15">
      <c r="A4">
        <v>1914</v>
      </c>
      <c r="B4" t="s">
        <v>149</v>
      </c>
    </row>
    <row r="5" spans="1:2" x14ac:dyDescent="0.15">
      <c r="A5">
        <v>1915</v>
      </c>
      <c r="B5" t="s">
        <v>150</v>
      </c>
    </row>
    <row r="6" spans="1:2" x14ac:dyDescent="0.15">
      <c r="A6">
        <v>1916</v>
      </c>
      <c r="B6" t="s">
        <v>151</v>
      </c>
    </row>
    <row r="7" spans="1:2" x14ac:dyDescent="0.15">
      <c r="A7">
        <v>1917</v>
      </c>
      <c r="B7" t="s">
        <v>152</v>
      </c>
    </row>
    <row r="8" spans="1:2" x14ac:dyDescent="0.15">
      <c r="A8">
        <v>1918</v>
      </c>
      <c r="B8" t="s">
        <v>153</v>
      </c>
    </row>
    <row r="9" spans="1:2" x14ac:dyDescent="0.15">
      <c r="A9">
        <v>1919</v>
      </c>
      <c r="B9" t="s">
        <v>154</v>
      </c>
    </row>
    <row r="10" spans="1:2" x14ac:dyDescent="0.15">
      <c r="A10">
        <v>1920</v>
      </c>
      <c r="B10" t="s">
        <v>155</v>
      </c>
    </row>
    <row r="11" spans="1:2" x14ac:dyDescent="0.15">
      <c r="A11">
        <v>1921</v>
      </c>
      <c r="B11" t="s">
        <v>156</v>
      </c>
    </row>
    <row r="12" spans="1:2" x14ac:dyDescent="0.15">
      <c r="A12">
        <v>1922</v>
      </c>
      <c r="B12" t="s">
        <v>157</v>
      </c>
    </row>
    <row r="13" spans="1:2" x14ac:dyDescent="0.15">
      <c r="A13">
        <v>1923</v>
      </c>
      <c r="B13" t="s">
        <v>158</v>
      </c>
    </row>
    <row r="14" spans="1:2" x14ac:dyDescent="0.15">
      <c r="A14">
        <v>1924</v>
      </c>
      <c r="B14" t="s">
        <v>159</v>
      </c>
    </row>
    <row r="15" spans="1:2" x14ac:dyDescent="0.15">
      <c r="A15">
        <v>1925</v>
      </c>
      <c r="B15" t="s">
        <v>160</v>
      </c>
    </row>
    <row r="16" spans="1:2" x14ac:dyDescent="0.15">
      <c r="A16">
        <v>1926</v>
      </c>
      <c r="B16" t="s">
        <v>146</v>
      </c>
    </row>
    <row r="17" spans="1:2" x14ac:dyDescent="0.15">
      <c r="A17">
        <v>1926</v>
      </c>
      <c r="B17" t="s">
        <v>145</v>
      </c>
    </row>
    <row r="18" spans="1:2" x14ac:dyDescent="0.15">
      <c r="A18">
        <v>1926</v>
      </c>
      <c r="B18" t="s">
        <v>134</v>
      </c>
    </row>
    <row r="19" spans="1:2" x14ac:dyDescent="0.15">
      <c r="A19">
        <v>1927</v>
      </c>
      <c r="B19" t="s">
        <v>135</v>
      </c>
    </row>
    <row r="20" spans="1:2" x14ac:dyDescent="0.15">
      <c r="A20">
        <v>1928</v>
      </c>
      <c r="B20" t="s">
        <v>136</v>
      </c>
    </row>
    <row r="21" spans="1:2" x14ac:dyDescent="0.15">
      <c r="A21">
        <v>1929</v>
      </c>
      <c r="B21" t="s">
        <v>137</v>
      </c>
    </row>
    <row r="22" spans="1:2" x14ac:dyDescent="0.15">
      <c r="A22">
        <v>1930</v>
      </c>
      <c r="B22" t="s">
        <v>138</v>
      </c>
    </row>
    <row r="23" spans="1:2" x14ac:dyDescent="0.15">
      <c r="A23">
        <v>1931</v>
      </c>
      <c r="B23" t="s">
        <v>139</v>
      </c>
    </row>
    <row r="24" spans="1:2" x14ac:dyDescent="0.15">
      <c r="A24">
        <v>1932</v>
      </c>
      <c r="B24" t="s">
        <v>140</v>
      </c>
    </row>
    <row r="25" spans="1:2" x14ac:dyDescent="0.15">
      <c r="A25">
        <v>1933</v>
      </c>
      <c r="B25" t="s">
        <v>141</v>
      </c>
    </row>
    <row r="26" spans="1:2" x14ac:dyDescent="0.15">
      <c r="A26">
        <v>1934</v>
      </c>
      <c r="B26" t="s">
        <v>142</v>
      </c>
    </row>
    <row r="27" spans="1:2" x14ac:dyDescent="0.15">
      <c r="A27">
        <v>1935</v>
      </c>
      <c r="B27" t="s">
        <v>143</v>
      </c>
    </row>
    <row r="28" spans="1:2" x14ac:dyDescent="0.15">
      <c r="A28">
        <v>1936</v>
      </c>
      <c r="B28" t="s">
        <v>144</v>
      </c>
    </row>
    <row r="29" spans="1:2" x14ac:dyDescent="0.15">
      <c r="A29">
        <v>1937</v>
      </c>
      <c r="B29" t="s">
        <v>126</v>
      </c>
    </row>
    <row r="30" spans="1:2" x14ac:dyDescent="0.15">
      <c r="A30">
        <v>1938</v>
      </c>
      <c r="B30" t="s">
        <v>127</v>
      </c>
    </row>
    <row r="31" spans="1:2" x14ac:dyDescent="0.15">
      <c r="A31">
        <v>1939</v>
      </c>
      <c r="B31" t="s">
        <v>128</v>
      </c>
    </row>
    <row r="32" spans="1:2" x14ac:dyDescent="0.15">
      <c r="A32">
        <v>1940</v>
      </c>
      <c r="B32" t="s">
        <v>129</v>
      </c>
    </row>
    <row r="33" spans="1:2" x14ac:dyDescent="0.15">
      <c r="A33">
        <v>1941</v>
      </c>
      <c r="B33" t="s">
        <v>130</v>
      </c>
    </row>
    <row r="34" spans="1:2" x14ac:dyDescent="0.15">
      <c r="A34">
        <v>1942</v>
      </c>
      <c r="B34" t="s">
        <v>131</v>
      </c>
    </row>
    <row r="35" spans="1:2" x14ac:dyDescent="0.15">
      <c r="A35">
        <v>1943</v>
      </c>
      <c r="B35" t="s">
        <v>132</v>
      </c>
    </row>
    <row r="36" spans="1:2" x14ac:dyDescent="0.15">
      <c r="A36">
        <v>1944</v>
      </c>
      <c r="B36" t="s">
        <v>133</v>
      </c>
    </row>
    <row r="37" spans="1:2" x14ac:dyDescent="0.15">
      <c r="A37">
        <v>1945</v>
      </c>
      <c r="B37" t="s">
        <v>27</v>
      </c>
    </row>
    <row r="38" spans="1:2" x14ac:dyDescent="0.15">
      <c r="A38">
        <v>1946</v>
      </c>
      <c r="B38" t="s">
        <v>28</v>
      </c>
    </row>
    <row r="39" spans="1:2" x14ac:dyDescent="0.15">
      <c r="A39">
        <v>1947</v>
      </c>
      <c r="B39" t="s">
        <v>29</v>
      </c>
    </row>
    <row r="40" spans="1:2" x14ac:dyDescent="0.15">
      <c r="A40">
        <v>1948</v>
      </c>
      <c r="B40" t="s">
        <v>30</v>
      </c>
    </row>
    <row r="41" spans="1:2" x14ac:dyDescent="0.15">
      <c r="A41">
        <v>1949</v>
      </c>
      <c r="B41" t="s">
        <v>31</v>
      </c>
    </row>
    <row r="42" spans="1:2" x14ac:dyDescent="0.15">
      <c r="A42">
        <v>1950</v>
      </c>
      <c r="B42" t="s">
        <v>32</v>
      </c>
    </row>
    <row r="43" spans="1:2" x14ac:dyDescent="0.15">
      <c r="A43">
        <v>1951</v>
      </c>
      <c r="B43" t="s">
        <v>33</v>
      </c>
    </row>
    <row r="44" spans="1:2" x14ac:dyDescent="0.15">
      <c r="A44">
        <v>1952</v>
      </c>
      <c r="B44" t="s">
        <v>34</v>
      </c>
    </row>
    <row r="45" spans="1:2" x14ac:dyDescent="0.15">
      <c r="A45">
        <v>1953</v>
      </c>
      <c r="B45" t="s">
        <v>35</v>
      </c>
    </row>
    <row r="46" spans="1:2" x14ac:dyDescent="0.15">
      <c r="A46">
        <v>1954</v>
      </c>
      <c r="B46" t="s">
        <v>36</v>
      </c>
    </row>
    <row r="47" spans="1:2" x14ac:dyDescent="0.15">
      <c r="A47">
        <v>1955</v>
      </c>
      <c r="B47" t="s">
        <v>37</v>
      </c>
    </row>
    <row r="48" spans="1:2" x14ac:dyDescent="0.15">
      <c r="A48">
        <v>1956</v>
      </c>
      <c r="B48" t="s">
        <v>38</v>
      </c>
    </row>
    <row r="49" spans="1:2" x14ac:dyDescent="0.15">
      <c r="A49">
        <v>1957</v>
      </c>
      <c r="B49" t="s">
        <v>39</v>
      </c>
    </row>
    <row r="50" spans="1:2" x14ac:dyDescent="0.15">
      <c r="A50">
        <v>1958</v>
      </c>
      <c r="B50" t="s">
        <v>40</v>
      </c>
    </row>
    <row r="51" spans="1:2" x14ac:dyDescent="0.15">
      <c r="A51">
        <v>1959</v>
      </c>
      <c r="B51" t="s">
        <v>41</v>
      </c>
    </row>
    <row r="52" spans="1:2" x14ac:dyDescent="0.15">
      <c r="A52">
        <v>1960</v>
      </c>
      <c r="B52" t="s">
        <v>42</v>
      </c>
    </row>
    <row r="53" spans="1:2" x14ac:dyDescent="0.15">
      <c r="A53">
        <v>1961</v>
      </c>
      <c r="B53" t="s">
        <v>43</v>
      </c>
    </row>
    <row r="54" spans="1:2" x14ac:dyDescent="0.15">
      <c r="A54">
        <v>1962</v>
      </c>
      <c r="B54" t="s">
        <v>44</v>
      </c>
    </row>
    <row r="55" spans="1:2" x14ac:dyDescent="0.15">
      <c r="A55">
        <v>1963</v>
      </c>
      <c r="B55" t="s">
        <v>45</v>
      </c>
    </row>
    <row r="56" spans="1:2" x14ac:dyDescent="0.15">
      <c r="A56">
        <v>1964</v>
      </c>
      <c r="B56" t="s">
        <v>46</v>
      </c>
    </row>
    <row r="57" spans="1:2" x14ac:dyDescent="0.15">
      <c r="A57">
        <v>1965</v>
      </c>
      <c r="B57" t="s">
        <v>47</v>
      </c>
    </row>
    <row r="58" spans="1:2" x14ac:dyDescent="0.15">
      <c r="A58">
        <v>1966</v>
      </c>
      <c r="B58" t="s">
        <v>48</v>
      </c>
    </row>
    <row r="59" spans="1:2" x14ac:dyDescent="0.15">
      <c r="A59">
        <v>1967</v>
      </c>
      <c r="B59" t="s">
        <v>49</v>
      </c>
    </row>
    <row r="60" spans="1:2" x14ac:dyDescent="0.15">
      <c r="A60">
        <v>1968</v>
      </c>
      <c r="B60" t="s">
        <v>50</v>
      </c>
    </row>
    <row r="61" spans="1:2" x14ac:dyDescent="0.15">
      <c r="A61">
        <v>1969</v>
      </c>
      <c r="B61" t="s">
        <v>51</v>
      </c>
    </row>
    <row r="62" spans="1:2" x14ac:dyDescent="0.15">
      <c r="A62">
        <v>1970</v>
      </c>
      <c r="B62" t="s">
        <v>52</v>
      </c>
    </row>
    <row r="63" spans="1:2" x14ac:dyDescent="0.15">
      <c r="A63">
        <v>1971</v>
      </c>
      <c r="B63" t="s">
        <v>53</v>
      </c>
    </row>
    <row r="64" spans="1:2" x14ac:dyDescent="0.15">
      <c r="A64">
        <v>1972</v>
      </c>
      <c r="B64" t="s">
        <v>54</v>
      </c>
    </row>
    <row r="65" spans="1:2" x14ac:dyDescent="0.15">
      <c r="A65">
        <v>1973</v>
      </c>
      <c r="B65" t="s">
        <v>55</v>
      </c>
    </row>
    <row r="66" spans="1:2" x14ac:dyDescent="0.15">
      <c r="A66">
        <v>1974</v>
      </c>
      <c r="B66" t="s">
        <v>56</v>
      </c>
    </row>
    <row r="67" spans="1:2" x14ac:dyDescent="0.15">
      <c r="A67">
        <v>1975</v>
      </c>
      <c r="B67" t="s">
        <v>57</v>
      </c>
    </row>
    <row r="68" spans="1:2" x14ac:dyDescent="0.15">
      <c r="A68">
        <v>1976</v>
      </c>
      <c r="B68" t="s">
        <v>58</v>
      </c>
    </row>
    <row r="69" spans="1:2" x14ac:dyDescent="0.15">
      <c r="A69">
        <v>1977</v>
      </c>
      <c r="B69" t="s">
        <v>59</v>
      </c>
    </row>
    <row r="70" spans="1:2" x14ac:dyDescent="0.15">
      <c r="A70">
        <v>1978</v>
      </c>
      <c r="B70" t="s">
        <v>60</v>
      </c>
    </row>
    <row r="71" spans="1:2" x14ac:dyDescent="0.15">
      <c r="A71">
        <v>1979</v>
      </c>
      <c r="B71" t="s">
        <v>61</v>
      </c>
    </row>
    <row r="72" spans="1:2" x14ac:dyDescent="0.15">
      <c r="A72">
        <v>1980</v>
      </c>
      <c r="B72" t="s">
        <v>62</v>
      </c>
    </row>
    <row r="73" spans="1:2" x14ac:dyDescent="0.15">
      <c r="A73">
        <v>1981</v>
      </c>
      <c r="B73" t="s">
        <v>63</v>
      </c>
    </row>
    <row r="74" spans="1:2" x14ac:dyDescent="0.15">
      <c r="A74">
        <v>1982</v>
      </c>
      <c r="B74" t="s">
        <v>64</v>
      </c>
    </row>
    <row r="75" spans="1:2" x14ac:dyDescent="0.15">
      <c r="A75">
        <v>1983</v>
      </c>
      <c r="B75" t="s">
        <v>65</v>
      </c>
    </row>
    <row r="76" spans="1:2" x14ac:dyDescent="0.15">
      <c r="A76">
        <v>1984</v>
      </c>
      <c r="B76" t="s">
        <v>66</v>
      </c>
    </row>
    <row r="77" spans="1:2" x14ac:dyDescent="0.15">
      <c r="A77">
        <v>1985</v>
      </c>
      <c r="B77" t="s">
        <v>67</v>
      </c>
    </row>
    <row r="78" spans="1:2" x14ac:dyDescent="0.15">
      <c r="A78">
        <v>1986</v>
      </c>
      <c r="B78" t="s">
        <v>68</v>
      </c>
    </row>
    <row r="79" spans="1:2" x14ac:dyDescent="0.15">
      <c r="A79">
        <v>1987</v>
      </c>
      <c r="B79" t="s">
        <v>69</v>
      </c>
    </row>
    <row r="80" spans="1:2" x14ac:dyDescent="0.15">
      <c r="A80">
        <v>1988</v>
      </c>
      <c r="B80" t="s">
        <v>70</v>
      </c>
    </row>
    <row r="81" spans="1:2" x14ac:dyDescent="0.15">
      <c r="A81">
        <v>1989</v>
      </c>
      <c r="B81" t="s">
        <v>71</v>
      </c>
    </row>
    <row r="82" spans="1:2" x14ac:dyDescent="0.15">
      <c r="A82">
        <v>1990</v>
      </c>
      <c r="B82" t="s">
        <v>72</v>
      </c>
    </row>
    <row r="83" spans="1:2" x14ac:dyDescent="0.15">
      <c r="A83">
        <v>1991</v>
      </c>
      <c r="B83" t="s">
        <v>73</v>
      </c>
    </row>
    <row r="84" spans="1:2" x14ac:dyDescent="0.15">
      <c r="A84">
        <v>1992</v>
      </c>
      <c r="B84" t="s">
        <v>74</v>
      </c>
    </row>
    <row r="85" spans="1:2" x14ac:dyDescent="0.15">
      <c r="A85">
        <v>1993</v>
      </c>
      <c r="B85" t="s">
        <v>75</v>
      </c>
    </row>
    <row r="86" spans="1:2" x14ac:dyDescent="0.15">
      <c r="A86">
        <v>1994</v>
      </c>
      <c r="B86" t="s">
        <v>76</v>
      </c>
    </row>
    <row r="87" spans="1:2" x14ac:dyDescent="0.15">
      <c r="A87">
        <v>1995</v>
      </c>
      <c r="B87" t="s">
        <v>77</v>
      </c>
    </row>
    <row r="88" spans="1:2" x14ac:dyDescent="0.15">
      <c r="A88">
        <v>1996</v>
      </c>
      <c r="B88" t="s">
        <v>78</v>
      </c>
    </row>
    <row r="89" spans="1:2" x14ac:dyDescent="0.15">
      <c r="A89">
        <v>1997</v>
      </c>
      <c r="B89" t="s">
        <v>79</v>
      </c>
    </row>
    <row r="90" spans="1:2" x14ac:dyDescent="0.15">
      <c r="A90">
        <v>1998</v>
      </c>
      <c r="B90" t="s">
        <v>80</v>
      </c>
    </row>
    <row r="91" spans="1:2" x14ac:dyDescent="0.15">
      <c r="A91">
        <v>1999</v>
      </c>
      <c r="B91" t="s">
        <v>81</v>
      </c>
    </row>
    <row r="92" spans="1:2" x14ac:dyDescent="0.15">
      <c r="A92">
        <v>2000</v>
      </c>
      <c r="B92" t="s">
        <v>82</v>
      </c>
    </row>
    <row r="93" spans="1:2" x14ac:dyDescent="0.15">
      <c r="A93">
        <v>2001</v>
      </c>
      <c r="B93" t="s">
        <v>83</v>
      </c>
    </row>
    <row r="94" spans="1:2" x14ac:dyDescent="0.15">
      <c r="A94">
        <v>2002</v>
      </c>
      <c r="B94" t="s">
        <v>84</v>
      </c>
    </row>
    <row r="95" spans="1:2" x14ac:dyDescent="0.15">
      <c r="A95">
        <v>2003</v>
      </c>
      <c r="B95" t="s">
        <v>85</v>
      </c>
    </row>
    <row r="96" spans="1:2" x14ac:dyDescent="0.15">
      <c r="A96">
        <v>2004</v>
      </c>
      <c r="B96" t="s">
        <v>86</v>
      </c>
    </row>
    <row r="97" spans="1:2" x14ac:dyDescent="0.15">
      <c r="A97">
        <v>2005</v>
      </c>
      <c r="B97" t="s">
        <v>87</v>
      </c>
    </row>
    <row r="98" spans="1:2" x14ac:dyDescent="0.15">
      <c r="A98">
        <v>2006</v>
      </c>
      <c r="B98" t="s">
        <v>88</v>
      </c>
    </row>
    <row r="99" spans="1:2" x14ac:dyDescent="0.15">
      <c r="A99">
        <v>2007</v>
      </c>
      <c r="B99" t="s">
        <v>89</v>
      </c>
    </row>
    <row r="100" spans="1:2" x14ac:dyDescent="0.15">
      <c r="A100">
        <v>2008</v>
      </c>
      <c r="B100" t="s">
        <v>90</v>
      </c>
    </row>
    <row r="101" spans="1:2" x14ac:dyDescent="0.15">
      <c r="A101">
        <v>2009</v>
      </c>
      <c r="B101" t="s">
        <v>91</v>
      </c>
    </row>
    <row r="102" spans="1:2" x14ac:dyDescent="0.15">
      <c r="A102">
        <v>2010</v>
      </c>
      <c r="B102" t="s">
        <v>92</v>
      </c>
    </row>
    <row r="103" spans="1:2" x14ac:dyDescent="0.15">
      <c r="A103">
        <v>2011</v>
      </c>
      <c r="B103" t="s">
        <v>93</v>
      </c>
    </row>
    <row r="104" spans="1:2" x14ac:dyDescent="0.15">
      <c r="A104">
        <v>2012</v>
      </c>
      <c r="B104" t="s">
        <v>94</v>
      </c>
    </row>
    <row r="105" spans="1:2" x14ac:dyDescent="0.15">
      <c r="A105">
        <v>2013</v>
      </c>
      <c r="B105" t="s">
        <v>95</v>
      </c>
    </row>
    <row r="106" spans="1:2" x14ac:dyDescent="0.15">
      <c r="A106">
        <v>2014</v>
      </c>
      <c r="B106" t="s">
        <v>96</v>
      </c>
    </row>
    <row r="107" spans="1:2" x14ac:dyDescent="0.15">
      <c r="A107">
        <v>2015</v>
      </c>
      <c r="B107" t="s">
        <v>97</v>
      </c>
    </row>
    <row r="108" spans="1:2" x14ac:dyDescent="0.15">
      <c r="A108">
        <v>2016</v>
      </c>
      <c r="B108" t="s">
        <v>98</v>
      </c>
    </row>
    <row r="109" spans="1:2" x14ac:dyDescent="0.15">
      <c r="A109">
        <v>2017</v>
      </c>
      <c r="B109" t="s">
        <v>99</v>
      </c>
    </row>
    <row r="110" spans="1:2" x14ac:dyDescent="0.15">
      <c r="A110">
        <v>2018</v>
      </c>
      <c r="B110" t="s">
        <v>100</v>
      </c>
    </row>
    <row r="111" spans="1:2" x14ac:dyDescent="0.15">
      <c r="A111">
        <v>2019</v>
      </c>
      <c r="B111" t="s">
        <v>101</v>
      </c>
    </row>
    <row r="112" spans="1:2" x14ac:dyDescent="0.15">
      <c r="A112">
        <v>2020</v>
      </c>
      <c r="B112" s="115" t="s">
        <v>252</v>
      </c>
    </row>
    <row r="113" spans="1:2" x14ac:dyDescent="0.15">
      <c r="A113">
        <v>2021</v>
      </c>
      <c r="B113" s="115" t="s">
        <v>253</v>
      </c>
    </row>
    <row r="114" spans="1:2" x14ac:dyDescent="0.15">
      <c r="A114">
        <v>2022</v>
      </c>
      <c r="B114" s="115" t="s">
        <v>254</v>
      </c>
    </row>
    <row r="115" spans="1:2" x14ac:dyDescent="0.15">
      <c r="A115">
        <v>2023</v>
      </c>
      <c r="B115" s="115" t="s">
        <v>255</v>
      </c>
    </row>
    <row r="116" spans="1:2" x14ac:dyDescent="0.15">
      <c r="A116">
        <v>2024</v>
      </c>
      <c r="B116" s="115" t="s">
        <v>256</v>
      </c>
    </row>
    <row r="117" spans="1:2" x14ac:dyDescent="0.15">
      <c r="A117">
        <v>2025</v>
      </c>
      <c r="B117" s="115" t="s">
        <v>257</v>
      </c>
    </row>
    <row r="118" spans="1:2" x14ac:dyDescent="0.15">
      <c r="A118">
        <v>2026</v>
      </c>
      <c r="B118" s="115" t="s">
        <v>258</v>
      </c>
    </row>
    <row r="119" spans="1:2" x14ac:dyDescent="0.15">
      <c r="A119">
        <v>2027</v>
      </c>
      <c r="B119" s="115" t="s">
        <v>259</v>
      </c>
    </row>
    <row r="120" spans="1:2" x14ac:dyDescent="0.15">
      <c r="A120">
        <v>2028</v>
      </c>
      <c r="B120" s="115" t="s">
        <v>260</v>
      </c>
    </row>
    <row r="121" spans="1:2" x14ac:dyDescent="0.15">
      <c r="A121">
        <v>2029</v>
      </c>
      <c r="B121" s="115" t="s">
        <v>261</v>
      </c>
    </row>
    <row r="122" spans="1:2" x14ac:dyDescent="0.15">
      <c r="A122">
        <v>2030</v>
      </c>
      <c r="B122" s="115" t="s">
        <v>262</v>
      </c>
    </row>
    <row r="123" spans="1:2" x14ac:dyDescent="0.15">
      <c r="A123">
        <v>2031</v>
      </c>
      <c r="B123" s="115" t="s">
        <v>263</v>
      </c>
    </row>
    <row r="124" spans="1:2" x14ac:dyDescent="0.15">
      <c r="A124">
        <v>2032</v>
      </c>
      <c r="B124" s="115" t="s">
        <v>264</v>
      </c>
    </row>
    <row r="125" spans="1:2" x14ac:dyDescent="0.15">
      <c r="A125">
        <v>2033</v>
      </c>
      <c r="B125" s="115" t="s">
        <v>265</v>
      </c>
    </row>
    <row r="126" spans="1:2" x14ac:dyDescent="0.15">
      <c r="A126">
        <v>2034</v>
      </c>
      <c r="B126" s="115" t="s">
        <v>266</v>
      </c>
    </row>
    <row r="127" spans="1:2" x14ac:dyDescent="0.15">
      <c r="A127">
        <v>2035</v>
      </c>
      <c r="B127" s="115" t="s">
        <v>267</v>
      </c>
    </row>
    <row r="128" spans="1:2" x14ac:dyDescent="0.15">
      <c r="A128">
        <v>2036</v>
      </c>
      <c r="B128" s="115" t="s">
        <v>268</v>
      </c>
    </row>
    <row r="129" spans="1:2" x14ac:dyDescent="0.15">
      <c r="A129">
        <v>2037</v>
      </c>
      <c r="B129" s="115" t="s">
        <v>269</v>
      </c>
    </row>
    <row r="130" spans="1:2" x14ac:dyDescent="0.15">
      <c r="A130">
        <v>2038</v>
      </c>
      <c r="B130" s="115" t="s">
        <v>270</v>
      </c>
    </row>
    <row r="131" spans="1:2" x14ac:dyDescent="0.15">
      <c r="A131">
        <v>2039</v>
      </c>
      <c r="B131" s="115" t="s">
        <v>271</v>
      </c>
    </row>
    <row r="132" spans="1:2" x14ac:dyDescent="0.15">
      <c r="A132">
        <v>2040</v>
      </c>
      <c r="B132" s="115" t="s">
        <v>272</v>
      </c>
    </row>
    <row r="133" spans="1:2" x14ac:dyDescent="0.15">
      <c r="A133">
        <v>2041</v>
      </c>
      <c r="B133" s="115" t="s">
        <v>273</v>
      </c>
    </row>
    <row r="134" spans="1:2" x14ac:dyDescent="0.15">
      <c r="A134">
        <v>2042</v>
      </c>
      <c r="B134" s="115" t="s">
        <v>274</v>
      </c>
    </row>
    <row r="135" spans="1:2" x14ac:dyDescent="0.15">
      <c r="A135">
        <v>2043</v>
      </c>
      <c r="B135" s="115" t="s">
        <v>275</v>
      </c>
    </row>
    <row r="136" spans="1:2" x14ac:dyDescent="0.15">
      <c r="A136">
        <v>2044</v>
      </c>
      <c r="B136" s="115" t="s">
        <v>276</v>
      </c>
    </row>
    <row r="137" spans="1:2" x14ac:dyDescent="0.15">
      <c r="A137">
        <v>2045</v>
      </c>
      <c r="B137" s="115" t="s">
        <v>277</v>
      </c>
    </row>
    <row r="138" spans="1:2" x14ac:dyDescent="0.15">
      <c r="A138">
        <v>2046</v>
      </c>
      <c r="B138" s="115" t="s">
        <v>278</v>
      </c>
    </row>
    <row r="139" spans="1:2" x14ac:dyDescent="0.15">
      <c r="A139">
        <v>2047</v>
      </c>
      <c r="B139" s="115" t="s">
        <v>279</v>
      </c>
    </row>
    <row r="140" spans="1:2" x14ac:dyDescent="0.15">
      <c r="A140">
        <v>2048</v>
      </c>
      <c r="B140" s="115" t="s">
        <v>280</v>
      </c>
    </row>
    <row r="141" spans="1:2" x14ac:dyDescent="0.15">
      <c r="A141">
        <v>2049</v>
      </c>
      <c r="B141" s="115" t="s">
        <v>281</v>
      </c>
    </row>
    <row r="142" spans="1:2" x14ac:dyDescent="0.15">
      <c r="A142">
        <v>2050</v>
      </c>
      <c r="B142" s="115" t="s">
        <v>251</v>
      </c>
    </row>
    <row r="143" spans="1:2" x14ac:dyDescent="0.15">
      <c r="A143">
        <v>2051</v>
      </c>
      <c r="B143" s="115" t="s">
        <v>282</v>
      </c>
    </row>
    <row r="144" spans="1:2" x14ac:dyDescent="0.15">
      <c r="A144">
        <v>2052</v>
      </c>
      <c r="B144" s="115" t="s">
        <v>283</v>
      </c>
    </row>
    <row r="145" spans="1:2" x14ac:dyDescent="0.15">
      <c r="A145">
        <v>2053</v>
      </c>
      <c r="B145" s="115" t="s">
        <v>284</v>
      </c>
    </row>
    <row r="146" spans="1:2" x14ac:dyDescent="0.15">
      <c r="A146">
        <v>2054</v>
      </c>
      <c r="B146" s="115" t="s">
        <v>285</v>
      </c>
    </row>
    <row r="147" spans="1:2" x14ac:dyDescent="0.15">
      <c r="A147">
        <v>2055</v>
      </c>
      <c r="B147" s="115" t="s">
        <v>286</v>
      </c>
    </row>
    <row r="148" spans="1:2" x14ac:dyDescent="0.15">
      <c r="A148">
        <v>2056</v>
      </c>
      <c r="B148" s="115" t="s">
        <v>287</v>
      </c>
    </row>
    <row r="149" spans="1:2" x14ac:dyDescent="0.15">
      <c r="A149">
        <v>2057</v>
      </c>
      <c r="B149" s="115" t="s">
        <v>288</v>
      </c>
    </row>
    <row r="150" spans="1:2" x14ac:dyDescent="0.15">
      <c r="A150">
        <v>2058</v>
      </c>
      <c r="B150" s="115" t="s">
        <v>289</v>
      </c>
    </row>
    <row r="151" spans="1:2" x14ac:dyDescent="0.15">
      <c r="A151">
        <v>2059</v>
      </c>
      <c r="B151" s="115" t="s">
        <v>290</v>
      </c>
    </row>
    <row r="152" spans="1:2" x14ac:dyDescent="0.15">
      <c r="A152">
        <v>2060</v>
      </c>
      <c r="B152" s="115" t="s">
        <v>291</v>
      </c>
    </row>
    <row r="153" spans="1:2" x14ac:dyDescent="0.15">
      <c r="A153">
        <v>2061</v>
      </c>
      <c r="B153" s="115" t="s">
        <v>292</v>
      </c>
    </row>
    <row r="154" spans="1:2" x14ac:dyDescent="0.15">
      <c r="A154">
        <v>2062</v>
      </c>
      <c r="B154" s="115" t="s">
        <v>293</v>
      </c>
    </row>
    <row r="155" spans="1:2" x14ac:dyDescent="0.15">
      <c r="A155">
        <v>2063</v>
      </c>
      <c r="B155" s="115" t="s">
        <v>294</v>
      </c>
    </row>
    <row r="156" spans="1:2" x14ac:dyDescent="0.15">
      <c r="A156">
        <v>2064</v>
      </c>
      <c r="B156" s="115" t="s">
        <v>295</v>
      </c>
    </row>
    <row r="157" spans="1:2" x14ac:dyDescent="0.15">
      <c r="A157">
        <v>2065</v>
      </c>
      <c r="B157" s="115" t="s">
        <v>296</v>
      </c>
    </row>
    <row r="158" spans="1:2" x14ac:dyDescent="0.15">
      <c r="A158">
        <v>2066</v>
      </c>
      <c r="B158" s="115" t="s">
        <v>297</v>
      </c>
    </row>
    <row r="159" spans="1:2" x14ac:dyDescent="0.15">
      <c r="A159">
        <v>2067</v>
      </c>
      <c r="B159" s="115" t="s">
        <v>298</v>
      </c>
    </row>
    <row r="160" spans="1:2" x14ac:dyDescent="0.15">
      <c r="A160">
        <v>2068</v>
      </c>
      <c r="B160" s="115" t="s">
        <v>299</v>
      </c>
    </row>
    <row r="161" spans="1:2" x14ac:dyDescent="0.15">
      <c r="A161">
        <v>2069</v>
      </c>
      <c r="B161" s="115" t="s">
        <v>300</v>
      </c>
    </row>
    <row r="162" spans="1:2" x14ac:dyDescent="0.15">
      <c r="A162">
        <v>2070</v>
      </c>
      <c r="B162" s="115" t="s">
        <v>301</v>
      </c>
    </row>
    <row r="163" spans="1:2" x14ac:dyDescent="0.15">
      <c r="A163">
        <v>2071</v>
      </c>
      <c r="B163" s="115" t="s">
        <v>302</v>
      </c>
    </row>
    <row r="164" spans="1:2" x14ac:dyDescent="0.15">
      <c r="A164">
        <v>2072</v>
      </c>
      <c r="B164" s="115" t="s">
        <v>303</v>
      </c>
    </row>
    <row r="165" spans="1:2" x14ac:dyDescent="0.15">
      <c r="A165">
        <v>2073</v>
      </c>
      <c r="B165" s="115" t="s">
        <v>304</v>
      </c>
    </row>
    <row r="166" spans="1:2" x14ac:dyDescent="0.15">
      <c r="A166">
        <v>2074</v>
      </c>
      <c r="B166" s="115" t="s">
        <v>305</v>
      </c>
    </row>
    <row r="167" spans="1:2" x14ac:dyDescent="0.15">
      <c r="A167">
        <v>2075</v>
      </c>
      <c r="B167" s="115" t="s">
        <v>306</v>
      </c>
    </row>
    <row r="168" spans="1:2" x14ac:dyDescent="0.15">
      <c r="A168">
        <v>2076</v>
      </c>
      <c r="B168" s="115" t="s">
        <v>307</v>
      </c>
    </row>
    <row r="169" spans="1:2" x14ac:dyDescent="0.15">
      <c r="A169">
        <v>2077</v>
      </c>
      <c r="B169" s="115" t="s">
        <v>308</v>
      </c>
    </row>
    <row r="170" spans="1:2" x14ac:dyDescent="0.15">
      <c r="A170">
        <v>2078</v>
      </c>
      <c r="B170" s="115" t="s">
        <v>309</v>
      </c>
    </row>
    <row r="171" spans="1:2" x14ac:dyDescent="0.15">
      <c r="A171">
        <v>2079</v>
      </c>
      <c r="B171" s="115" t="s">
        <v>310</v>
      </c>
    </row>
    <row r="172" spans="1:2" x14ac:dyDescent="0.15">
      <c r="A172">
        <v>2080</v>
      </c>
      <c r="B172" s="115" t="s">
        <v>311</v>
      </c>
    </row>
    <row r="173" spans="1:2" x14ac:dyDescent="0.15">
      <c r="A173">
        <v>2081</v>
      </c>
      <c r="B173" s="115" t="s">
        <v>312</v>
      </c>
    </row>
    <row r="174" spans="1:2" x14ac:dyDescent="0.15">
      <c r="A174">
        <v>2082</v>
      </c>
      <c r="B174" s="115" t="s">
        <v>313</v>
      </c>
    </row>
    <row r="175" spans="1:2" x14ac:dyDescent="0.15">
      <c r="A175">
        <v>2083</v>
      </c>
      <c r="B175" s="115" t="s">
        <v>314</v>
      </c>
    </row>
    <row r="176" spans="1:2" x14ac:dyDescent="0.15">
      <c r="A176">
        <v>2084</v>
      </c>
      <c r="B176" s="115" t="s">
        <v>315</v>
      </c>
    </row>
    <row r="177" spans="1:2" x14ac:dyDescent="0.15">
      <c r="A177">
        <v>2085</v>
      </c>
      <c r="B177" s="115" t="s">
        <v>316</v>
      </c>
    </row>
    <row r="178" spans="1:2" x14ac:dyDescent="0.15">
      <c r="A178">
        <v>2086</v>
      </c>
      <c r="B178" s="115" t="s">
        <v>317</v>
      </c>
    </row>
    <row r="179" spans="1:2" x14ac:dyDescent="0.15">
      <c r="A179">
        <v>2087</v>
      </c>
      <c r="B179" s="115" t="s">
        <v>318</v>
      </c>
    </row>
    <row r="180" spans="1:2" x14ac:dyDescent="0.15">
      <c r="A180">
        <v>2088</v>
      </c>
      <c r="B180" s="115" t="s">
        <v>319</v>
      </c>
    </row>
    <row r="181" spans="1:2" x14ac:dyDescent="0.15">
      <c r="A181">
        <v>2089</v>
      </c>
      <c r="B181" s="115" t="s">
        <v>320</v>
      </c>
    </row>
    <row r="182" spans="1:2" x14ac:dyDescent="0.15">
      <c r="A182">
        <v>2090</v>
      </c>
      <c r="B182" s="115" t="s">
        <v>321</v>
      </c>
    </row>
    <row r="183" spans="1:2" x14ac:dyDescent="0.15">
      <c r="A183">
        <v>2091</v>
      </c>
      <c r="B183" s="115" t="s">
        <v>322</v>
      </c>
    </row>
    <row r="184" spans="1:2" x14ac:dyDescent="0.15">
      <c r="A184">
        <v>2092</v>
      </c>
      <c r="B184" s="115" t="s">
        <v>323</v>
      </c>
    </row>
    <row r="185" spans="1:2" x14ac:dyDescent="0.15">
      <c r="A185">
        <v>2093</v>
      </c>
      <c r="B185" s="115" t="s">
        <v>324</v>
      </c>
    </row>
    <row r="186" spans="1:2" x14ac:dyDescent="0.15">
      <c r="A186">
        <v>2094</v>
      </c>
      <c r="B186" s="115" t="s">
        <v>325</v>
      </c>
    </row>
    <row r="187" spans="1:2" x14ac:dyDescent="0.15">
      <c r="A187">
        <v>2095</v>
      </c>
      <c r="B187" s="115" t="s">
        <v>326</v>
      </c>
    </row>
    <row r="188" spans="1:2" x14ac:dyDescent="0.15">
      <c r="A188">
        <v>2096</v>
      </c>
      <c r="B188" s="115" t="s">
        <v>327</v>
      </c>
    </row>
    <row r="189" spans="1:2" x14ac:dyDescent="0.15">
      <c r="A189">
        <v>2097</v>
      </c>
      <c r="B189" s="115" t="s">
        <v>328</v>
      </c>
    </row>
    <row r="190" spans="1:2" x14ac:dyDescent="0.15">
      <c r="A190">
        <v>2098</v>
      </c>
      <c r="B190" s="115" t="s">
        <v>329</v>
      </c>
    </row>
    <row r="191" spans="1:2" x14ac:dyDescent="0.15">
      <c r="A191">
        <v>2099</v>
      </c>
      <c r="B191" s="115" t="s">
        <v>330</v>
      </c>
    </row>
    <row r="192" spans="1:2" x14ac:dyDescent="0.15">
      <c r="A192">
        <v>2100</v>
      </c>
      <c r="B192" s="115" t="s">
        <v>331</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記入要領</vt:lpstr>
      <vt:lpstr>履歴書</vt:lpstr>
      <vt:lpstr>教育研究業績書</vt:lpstr>
      <vt:lpstr>和暦―西暦</vt:lpstr>
      <vt:lpstr>記入要領!Print_Area</vt:lpstr>
      <vt:lpstr>履歴書!Print_Area</vt:lpstr>
    </vt:vector>
  </TitlesOfParts>
  <Company>川口学園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埼玉女子短期大学</dc:creator>
  <cp:lastModifiedBy>iizuka</cp:lastModifiedBy>
  <cp:lastPrinted>2021-10-06T05:08:28Z</cp:lastPrinted>
  <dcterms:created xsi:type="dcterms:W3CDTF">2010-10-22T09:17:19Z</dcterms:created>
  <dcterms:modified xsi:type="dcterms:W3CDTF">2021-10-06T05:27:41Z</dcterms:modified>
</cp:coreProperties>
</file>